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SC Report" sheetId="1" r:id="rId1"/>
    <sheet name="Dashboard" sheetId="6" r:id="rId2"/>
    <sheet name="Chart" sheetId="7" r:id="rId3"/>
    <sheet name="Total By Branch" sheetId="4" r:id="rId4"/>
    <sheet name="Total By SKU" sheetId="5" r:id="rId5"/>
    <sheet name="Sheet2" sheetId="2" r:id="rId6"/>
    <sheet name="Sheet3" sheetId="3" r:id="rId7"/>
  </sheets>
  <definedNames>
    <definedName name="_xlnm._FilterDatabase" localSheetId="0" hidden="1">'SC Report'!$A$8:$AS$8</definedName>
    <definedName name="_xlnm._FilterDatabase" localSheetId="3" hidden="1">'Total By Branch'!$A$10:$N$10</definedName>
    <definedName name="_xlnm._FilterDatabase" localSheetId="4" hidden="1">'Total By SKU'!$A$10:$N$10</definedName>
  </definedNames>
  <calcPr calcId="145621"/>
  <pivotCaches>
    <pivotCache cacheId="81" r:id="rId8"/>
  </pivotCaches>
</workbook>
</file>

<file path=xl/calcChain.xml><?xml version="1.0" encoding="utf-8"?>
<calcChain xmlns="http://schemas.openxmlformats.org/spreadsheetml/2006/main">
  <c r="K4" i="6" l="1"/>
  <c r="M8" i="5"/>
  <c r="L8" i="5"/>
  <c r="K8" i="5"/>
  <c r="J8" i="5"/>
  <c r="I8" i="5"/>
  <c r="H8" i="5"/>
  <c r="G8" i="5"/>
  <c r="F8" i="5"/>
  <c r="E8" i="5"/>
  <c r="D8" i="5"/>
  <c r="M8" i="4"/>
  <c r="L8" i="4"/>
  <c r="K8" i="4"/>
  <c r="J8" i="4"/>
  <c r="I8" i="4"/>
  <c r="H8" i="4"/>
  <c r="G8" i="4"/>
  <c r="F8" i="4"/>
  <c r="E8" i="4"/>
  <c r="D8" i="4"/>
  <c r="AH6" i="1"/>
  <c r="AF6" i="1"/>
  <c r="AE6" i="1"/>
  <c r="AD6" i="1"/>
  <c r="AC6" i="1"/>
  <c r="AB6" i="1"/>
  <c r="AA6" i="1"/>
  <c r="Z6" i="1"/>
  <c r="Y6" i="1"/>
  <c r="X6" i="1"/>
  <c r="W6" i="1"/>
  <c r="V6" i="1"/>
  <c r="U6" i="1"/>
  <c r="S6" i="1"/>
  <c r="R6" i="1"/>
  <c r="B22" i="7" l="1"/>
</calcChain>
</file>

<file path=xl/sharedStrings.xml><?xml version="1.0" encoding="utf-8"?>
<sst xmlns="http://schemas.openxmlformats.org/spreadsheetml/2006/main" count="2506" uniqueCount="171">
  <si>
    <t>Item</t>
  </si>
  <si>
    <t>Colour / size</t>
  </si>
  <si>
    <t>Pack Size</t>
  </si>
  <si>
    <t>DBO/ CRO</t>
  </si>
  <si>
    <t>New / De-rng</t>
  </si>
  <si>
    <t>No Brn Rng</t>
  </si>
  <si>
    <t>No Brn Stk</t>
  </si>
  <si>
    <t>Incl Sell Price</t>
  </si>
  <si>
    <t xml:space="preserve">Jul 2017    </t>
  </si>
  <si>
    <t xml:space="preserve">Aug 2017       </t>
  </si>
  <si>
    <t xml:space="preserve">Sep 2017       </t>
  </si>
  <si>
    <t xml:space="preserve">Oct 2017       </t>
  </si>
  <si>
    <t xml:space="preserve">Nov 2017       </t>
  </si>
  <si>
    <t xml:space="preserve">Dec 2017       </t>
  </si>
  <si>
    <t xml:space="preserve">Total Sales Units </t>
  </si>
  <si>
    <t>Weekly ROS Units</t>
  </si>
  <si>
    <t xml:space="preserve">Latest Month  Sales Value </t>
  </si>
  <si>
    <t>Stock Value</t>
  </si>
  <si>
    <t>Stock Qty</t>
  </si>
  <si>
    <t>Wks Stock</t>
  </si>
  <si>
    <t>SS MOWBRAY</t>
  </si>
  <si>
    <t>GROCERIES</t>
  </si>
  <si>
    <t>DRY GROCERIES</t>
  </si>
  <si>
    <t>HEALTH</t>
  </si>
  <si>
    <t>PRODUCTS</t>
  </si>
  <si>
    <t>RTD</t>
  </si>
  <si>
    <t>HEALTH DRINKS</t>
  </si>
  <si>
    <t>1 L BOTTLE</t>
  </si>
  <si>
    <t>DBO</t>
  </si>
  <si>
    <t>N</t>
  </si>
  <si>
    <t>4 X 250 ML BOTTLE</t>
  </si>
  <si>
    <t>500 ML BOTTLE</t>
  </si>
  <si>
    <t>SS WOODSTOCK</t>
  </si>
  <si>
    <t>&gt; 50</t>
  </si>
  <si>
    <t>SS MAITLAND</t>
  </si>
  <si>
    <t>LS MOWBRAY</t>
  </si>
  <si>
    <t>LS SOUTHFIELD</t>
  </si>
  <si>
    <t>SF WYNBERG CENTRE</t>
  </si>
  <si>
    <t>SO CLAREMONT</t>
  </si>
  <si>
    <t>SS SOUTHFIELD</t>
  </si>
  <si>
    <t>SO MAYNARD MALL</t>
  </si>
  <si>
    <t>WHEY SHAKE - 1 L BOTTLE</t>
  </si>
  <si>
    <t>WHEY SHAKE - 4 X 250 ML BOTTLE</t>
  </si>
  <si>
    <t>MULTIVITAMIN SYRUP - 500 ML BOTTLE</t>
  </si>
  <si>
    <t>GREEN TEA HEALTH DRINK - 4 X 250 ML BOTTLE</t>
  </si>
  <si>
    <t>Branch Number</t>
  </si>
  <si>
    <t>Branch Name</t>
  </si>
  <si>
    <t>No. of Branches</t>
  </si>
  <si>
    <t>Department No</t>
  </si>
  <si>
    <t>Department</t>
  </si>
  <si>
    <t>Sub-department No</t>
  </si>
  <si>
    <t>Sub-department</t>
  </si>
  <si>
    <t>Category Number</t>
  </si>
  <si>
    <t>Category</t>
  </si>
  <si>
    <t>Sub Category Number</t>
  </si>
  <si>
    <t>Sub Category</t>
  </si>
  <si>
    <t>Item Description</t>
  </si>
  <si>
    <t>Last Period Ending</t>
  </si>
  <si>
    <t>Total Value @ Incl Sell Price</t>
  </si>
  <si>
    <t>Principal:</t>
  </si>
  <si>
    <t>Report Type:</t>
  </si>
  <si>
    <t>Date Range:</t>
  </si>
  <si>
    <t>Jul 2017 to Dec 2017</t>
  </si>
  <si>
    <t>Filtered Range Totals:</t>
  </si>
  <si>
    <t xml:space="preserve">Supplier Item Sales And Stock Report </t>
  </si>
  <si>
    <t>12345 ABC-GREENLIFE PRODU</t>
  </si>
  <si>
    <t>Branch Monthly</t>
  </si>
  <si>
    <t>Total Sales Units</t>
  </si>
  <si>
    <t>Ranking By Value</t>
  </si>
  <si>
    <t>Lines Ranged</t>
  </si>
  <si>
    <t>Lines Stocked</t>
  </si>
  <si>
    <t>In Stock %</t>
  </si>
  <si>
    <t>Total Stock</t>
  </si>
  <si>
    <t>Deranged Stock</t>
  </si>
  <si>
    <t>Deranged % of Total Stock</t>
  </si>
  <si>
    <t>Weekly ROS</t>
  </si>
  <si>
    <t>Shoprite Checkers - Ranking By Branch Report</t>
  </si>
  <si>
    <t>-</t>
  </si>
  <si>
    <t>Branch Ranged</t>
  </si>
  <si>
    <t>Branch Stocked</t>
  </si>
  <si>
    <t>Shoprite Checkers - Ranking By SKU Report</t>
  </si>
  <si>
    <t>Shoprite Checkers - Dashboard</t>
  </si>
  <si>
    <t>SC Report Summary:</t>
  </si>
  <si>
    <t>Total Branch:</t>
  </si>
  <si>
    <t>Total SKUs:</t>
  </si>
  <si>
    <t>Total Sales Units:</t>
  </si>
  <si>
    <t>Total Sales Value:</t>
  </si>
  <si>
    <t>Lines Ranged:</t>
  </si>
  <si>
    <t>Lines Stocked:</t>
  </si>
  <si>
    <t>In Stock %:</t>
  </si>
  <si>
    <t>Total Stock:</t>
  </si>
  <si>
    <t>Deranged Stock:</t>
  </si>
  <si>
    <t>Deranged %:</t>
  </si>
  <si>
    <t>Weekly ROS:</t>
  </si>
  <si>
    <t>Wks Stock:</t>
  </si>
  <si>
    <t>Report Status:</t>
  </si>
  <si>
    <t>TOP 10 STORES:</t>
  </si>
  <si>
    <t>TOP 10 SKU's:</t>
  </si>
  <si>
    <t>SC Report Summary Criteria:</t>
  </si>
  <si>
    <t>Measure</t>
  </si>
  <si>
    <t>Target</t>
  </si>
  <si>
    <t>Definition</t>
  </si>
  <si>
    <t>Ranged Lines In Stock as % of Total Lines Ranged</t>
  </si>
  <si>
    <t>Deranged Stock as % of Total Stock</t>
  </si>
  <si>
    <t>Total Stock Qty / Weekly ROS Units</t>
  </si>
  <si>
    <t>= In Stock % less than Target</t>
  </si>
  <si>
    <t>= Deranged % over allowance</t>
  </si>
  <si>
    <t>= Overstocks</t>
  </si>
  <si>
    <t>Shoprite Checkers - PivotTable &amp; Chart</t>
  </si>
  <si>
    <t>(All)</t>
  </si>
  <si>
    <t xml:space="preserve">Sum of Jul 2017    </t>
  </si>
  <si>
    <t>Values</t>
  </si>
  <si>
    <t xml:space="preserve">Sum of Aug 2017       </t>
  </si>
  <si>
    <t xml:space="preserve">Sum of Sep 2017       </t>
  </si>
  <si>
    <t xml:space="preserve">Sum of Oct 2017       </t>
  </si>
  <si>
    <t xml:space="preserve">Sum of Nov 2017       </t>
  </si>
  <si>
    <t xml:space="preserve">Sum of Dec 2017       </t>
  </si>
  <si>
    <t>SS EERSTE RIVER</t>
  </si>
  <si>
    <t>SS SEA POINT</t>
  </si>
  <si>
    <t>SS TOWN CENTRE</t>
  </si>
  <si>
    <t>SS LENTEGEUR</t>
  </si>
  <si>
    <t>SF ROCKLANDS</t>
  </si>
  <si>
    <t>SF STATION PLAZA</t>
  </si>
  <si>
    <t>LS BROADWAY</t>
  </si>
  <si>
    <t>SC FISH HOEK</t>
  </si>
  <si>
    <t>SO ADDERLEY ST</t>
  </si>
  <si>
    <t>SO MELODY WALK</t>
  </si>
  <si>
    <t>SS KUILS RIVER</t>
  </si>
  <si>
    <t>LS MACASSAR</t>
  </si>
  <si>
    <t>LS KRAAIFONTEIN 2</t>
  </si>
  <si>
    <t>SS STRAND</t>
  </si>
  <si>
    <t>SS KRAAIFONTEIN NO.2</t>
  </si>
  <si>
    <t>SS BROADWAY</t>
  </si>
  <si>
    <t>SF VAN RIEBEECK STR</t>
  </si>
  <si>
    <t>SS MACASSAR</t>
  </si>
  <si>
    <t>SO SOMERSET WEST</t>
  </si>
  <si>
    <t>SS KHAYELITSHA</t>
  </si>
  <si>
    <t>SS GATESVILLE</t>
  </si>
  <si>
    <t>SS MAKHAZA</t>
  </si>
  <si>
    <t>SF BISHOP LAVIS</t>
  </si>
  <si>
    <t>SF ATHLONE</t>
  </si>
  <si>
    <t>SF HANOVER PARK</t>
  </si>
  <si>
    <t>SF CRAVENBY</t>
  </si>
  <si>
    <t>SS BLUE DOWNS</t>
  </si>
  <si>
    <t>LS BLUE DOWNS</t>
  </si>
  <si>
    <t>SS LANSDOWNE CORNER</t>
  </si>
  <si>
    <t>LS PAARL BERGRIVIER</t>
  </si>
  <si>
    <t>SR ROBERTSON</t>
  </si>
  <si>
    <t>SS MBEKWINI PAARL</t>
  </si>
  <si>
    <t>SF HUGENOT PAARL</t>
  </si>
  <si>
    <t>SS CHARLESVILLE</t>
  </si>
  <si>
    <t>SO MONTAGU</t>
  </si>
  <si>
    <t>UU RIVERSDAL</t>
  </si>
  <si>
    <t>WHEY SHAKE - 250 ML BOTTLE</t>
  </si>
  <si>
    <t>250 ML BOTTLE</t>
  </si>
  <si>
    <t>D</t>
  </si>
  <si>
    <t>UU STRAND</t>
  </si>
  <si>
    <t>SF GOODWOOD</t>
  </si>
  <si>
    <t>SS BELHAR</t>
  </si>
  <si>
    <t>SS BELLVILLE</t>
  </si>
  <si>
    <t>SS PAROW</t>
  </si>
  <si>
    <t>SC PARK</t>
  </si>
  <si>
    <t>LS PAROW STATION</t>
  </si>
  <si>
    <t>LS MIDDESTAD</t>
  </si>
  <si>
    <t>LS BELLVILLE</t>
  </si>
  <si>
    <t>SF HALT ROAD</t>
  </si>
  <si>
    <t>SO MIDDESTAD</t>
  </si>
  <si>
    <t>SO VASCO</t>
  </si>
  <si>
    <t>UU PAARL EAST</t>
  </si>
  <si>
    <t>LS KAYAMANDI</t>
  </si>
  <si>
    <t>SS STEENBERG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</si>
</sst>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409]#,##0.00"/>
    <numFmt numFmtId="165" formatCode="#,##0_ ;\-#,##0\ "/>
    <numFmt numFmtId="166" formatCode="#,##0.0"/>
    <numFmt numFmtId="167" formatCode="#,##0.00%"/>
    <numFmt numFmtId="168" formatCode="#,##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CD0017"/>
        <bgColor rgb="FFCD0017"/>
      </patternFill>
    </fill>
    <fill>
      <patternFill patternType="solid">
        <fgColor rgb="FFCD0017"/>
        <bgColor indexed="64"/>
      </patternFill>
    </fill>
    <fill>
      <patternFill patternType="solid">
        <fgColor rgb="FFA6A6A6"/>
        <bgColor rgb="FFCD0017"/>
      </patternFill>
    </fill>
    <fill>
      <patternFill patternType="solid">
        <fgColor rgb="FF595959"/>
        <bgColor rgb="FFD9D9D9"/>
      </patternFill>
    </fill>
    <fill>
      <patternFill patternType="solid">
        <fgColor rgb="FF930314"/>
        <bgColor rgb="FFD9D9D9"/>
      </patternFill>
    </fill>
    <fill>
      <patternFill patternType="solid">
        <fgColor rgb="FFD7001E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Fill="1" applyBorder="1" applyAlignment="1" applyProtection="1">
      <alignment horizontal="right" vertical="center" readingOrder="1"/>
      <protection locked="0"/>
    </xf>
    <xf numFmtId="0" fontId="1" fillId="0" borderId="1" xfId="0" applyFont="1" applyFill="1" applyBorder="1" applyAlignment="1" applyProtection="1">
      <alignment vertical="center" readingOrder="1"/>
      <protection locked="0"/>
    </xf>
    <xf numFmtId="0" fontId="1" fillId="0" borderId="1" xfId="0" applyFont="1" applyFill="1" applyBorder="1" applyAlignment="1" applyProtection="1">
      <alignment horizontal="center" vertical="center" readingOrder="1"/>
      <protection locked="0"/>
    </xf>
    <xf numFmtId="164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0" fontId="2" fillId="0" borderId="1" xfId="0" applyFont="1" applyFill="1" applyBorder="1" applyAlignment="1" applyProtection="1">
      <alignment horizontal="right" vertical="center" readingOrder="1"/>
      <protection locked="0"/>
    </xf>
    <xf numFmtId="0" fontId="2" fillId="0" borderId="1" xfId="0" applyFont="1" applyFill="1" applyBorder="1" applyAlignment="1" applyProtection="1">
      <alignment vertical="center" readingOrder="1"/>
      <protection locked="0"/>
    </xf>
    <xf numFmtId="0" fontId="2" fillId="0" borderId="1" xfId="0" applyFont="1" applyFill="1" applyBorder="1" applyAlignment="1" applyProtection="1">
      <alignment horizontal="center" vertical="center" readingOrder="1"/>
      <protection locked="0"/>
    </xf>
    <xf numFmtId="164" fontId="2" fillId="0" borderId="1" xfId="0" applyNumberFormat="1" applyFont="1" applyFill="1" applyBorder="1" applyAlignment="1" applyProtection="1">
      <alignment horizontal="right" vertical="center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vertical="center" wrapText="1" readingOrder="1"/>
      <protection locked="0"/>
    </xf>
    <xf numFmtId="165" fontId="4" fillId="2" borderId="1" xfId="0" quotePrefix="1" applyNumberFormat="1" applyFont="1" applyFill="1" applyBorder="1" applyAlignment="1" applyProtection="1">
      <alignment horizontal="center" vertical="center" wrapText="1" readingOrder="1"/>
      <protection locked="0"/>
    </xf>
    <xf numFmtId="165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165" fontId="1" fillId="0" borderId="1" xfId="0" applyNumberFormat="1" applyFont="1" applyFill="1" applyBorder="1" applyAlignment="1" applyProtection="1">
      <alignment vertical="center" readingOrder="1"/>
      <protection locked="0"/>
    </xf>
    <xf numFmtId="165" fontId="2" fillId="0" borderId="1" xfId="0" applyNumberFormat="1" applyFont="1" applyFill="1" applyBorder="1" applyAlignment="1" applyProtection="1">
      <alignment horizontal="right" vertical="center" readingOrder="1"/>
      <protection locked="0"/>
    </xf>
    <xf numFmtId="165" fontId="3" fillId="0" borderId="1" xfId="0" applyNumberFormat="1" applyFont="1" applyFill="1" applyBorder="1" applyAlignment="1" applyProtection="1">
      <alignment vertical="center" readingOrder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4" fontId="2" fillId="0" borderId="1" xfId="0" applyNumberFormat="1" applyFont="1" applyFill="1" applyBorder="1" applyAlignment="1" applyProtection="1">
      <alignment horizontal="right" vertical="center" readingOrder="1"/>
      <protection locked="0"/>
    </xf>
    <xf numFmtId="166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0" borderId="1" xfId="0" applyNumberFormat="1" applyFont="1" applyFill="1" applyBorder="1" applyAlignment="1" applyProtection="1">
      <alignment horizontal="right" vertical="center" readingOrder="1"/>
      <protection locked="0"/>
    </xf>
    <xf numFmtId="166" fontId="2" fillId="0" borderId="1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166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2" borderId="1" xfId="0" applyNumberFormat="1" applyFont="1" applyFill="1" applyBorder="1" applyAlignment="1" applyProtection="1">
      <alignment vertical="center" wrapText="1" readingOrder="1"/>
      <protection locked="0"/>
    </xf>
    <xf numFmtId="0" fontId="1" fillId="0" borderId="0" xfId="0" applyFont="1" applyAlignment="1" applyProtection="1">
      <alignment readingOrder="1"/>
      <protection locked="0"/>
    </xf>
    <xf numFmtId="0" fontId="1" fillId="3" borderId="1" xfId="0" applyFont="1" applyFill="1" applyBorder="1" applyAlignment="1" applyProtection="1">
      <alignment vertical="center" readingOrder="1"/>
      <protection locked="0"/>
    </xf>
    <xf numFmtId="4" fontId="1" fillId="0" borderId="1" xfId="0" applyNumberFormat="1" applyFont="1" applyFill="1" applyBorder="1" applyAlignment="1" applyProtection="1">
      <alignment vertical="center" readingOrder="1"/>
      <protection locked="0"/>
    </xf>
    <xf numFmtId="0" fontId="5" fillId="4" borderId="1" xfId="0" applyFont="1" applyFill="1" applyBorder="1" applyProtection="1"/>
    <xf numFmtId="0" fontId="1" fillId="0" borderId="0" xfId="0" applyFont="1" applyProtection="1"/>
    <xf numFmtId="165" fontId="1" fillId="0" borderId="0" xfId="0" applyNumberFormat="1" applyFont="1" applyProtection="1"/>
    <xf numFmtId="166" fontId="1" fillId="0" borderId="0" xfId="0" applyNumberFormat="1" applyFont="1" applyProtection="1"/>
    <xf numFmtId="4" fontId="1" fillId="0" borderId="0" xfId="0" applyNumberFormat="1" applyFont="1" applyProtection="1"/>
    <xf numFmtId="0" fontId="1" fillId="3" borderId="1" xfId="0" applyFont="1" applyFill="1" applyBorder="1" applyProtection="1"/>
    <xf numFmtId="0" fontId="1" fillId="0" borderId="1" xfId="0" applyFont="1" applyFill="1" applyBorder="1" applyProtection="1"/>
    <xf numFmtId="165" fontId="5" fillId="4" borderId="1" xfId="0" applyNumberFormat="1" applyFont="1" applyFill="1" applyBorder="1" applyProtection="1"/>
    <xf numFmtId="166" fontId="5" fillId="4" borderId="1" xfId="0" applyNumberFormat="1" applyFont="1" applyFill="1" applyBorder="1" applyProtection="1"/>
    <xf numFmtId="4" fontId="5" fillId="4" borderId="1" xfId="0" applyNumberFormat="1" applyFont="1" applyFill="1" applyBorder="1" applyProtection="1"/>
    <xf numFmtId="0" fontId="1" fillId="0" borderId="0" xfId="0" applyFont="1" applyProtection="1">
      <protection hidden="1"/>
    </xf>
    <xf numFmtId="0" fontId="5" fillId="4" borderId="1" xfId="0" applyFont="1" applyFill="1" applyBorder="1" applyProtection="1">
      <protection hidden="1"/>
    </xf>
    <xf numFmtId="3" fontId="1" fillId="0" borderId="0" xfId="0" applyNumberFormat="1" applyFont="1" applyProtection="1">
      <protection hidden="1"/>
    </xf>
    <xf numFmtId="4" fontId="1" fillId="0" borderId="0" xfId="0" applyNumberFormat="1" applyFont="1" applyProtection="1">
      <protection hidden="1"/>
    </xf>
    <xf numFmtId="0" fontId="1" fillId="3" borderId="1" xfId="0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6" fillId="3" borderId="1" xfId="0" applyFont="1" applyFill="1" applyBorder="1" applyProtection="1">
      <protection hidden="1"/>
    </xf>
    <xf numFmtId="0" fontId="6" fillId="0" borderId="1" xfId="0" applyFont="1" applyFill="1" applyBorder="1" applyProtection="1">
      <protection hidden="1"/>
    </xf>
    <xf numFmtId="167" fontId="1" fillId="0" borderId="0" xfId="0" applyNumberFormat="1" applyFont="1" applyProtection="1">
      <protection hidden="1"/>
    </xf>
    <xf numFmtId="0" fontId="5" fillId="5" borderId="1" xfId="0" applyFont="1" applyFill="1" applyBorder="1" applyProtection="1">
      <protection hidden="1"/>
    </xf>
    <xf numFmtId="3" fontId="5" fillId="5" borderId="1" xfId="0" applyNumberFormat="1" applyFont="1" applyFill="1" applyBorder="1" applyProtection="1">
      <protection hidden="1"/>
    </xf>
    <xf numFmtId="4" fontId="5" fillId="5" borderId="1" xfId="0" applyNumberFormat="1" applyFont="1" applyFill="1" applyBorder="1" applyProtection="1">
      <protection hidden="1"/>
    </xf>
    <xf numFmtId="167" fontId="5" fillId="5" borderId="1" xfId="0" applyNumberFormat="1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3" fontId="4" fillId="2" borderId="1" xfId="0" applyNumberFormat="1" applyFont="1" applyFill="1" applyBorder="1" applyAlignment="1" applyProtection="1">
      <alignment horizontal="left" vertical="center" wrapText="1"/>
      <protection hidden="1"/>
    </xf>
    <xf numFmtId="4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67" fontId="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vertical="center" readingOrder="1"/>
      <protection hidden="1"/>
    </xf>
    <xf numFmtId="3" fontId="1" fillId="0" borderId="1" xfId="0" applyNumberFormat="1" applyFont="1" applyFill="1" applyBorder="1" applyProtection="1">
      <protection hidden="1"/>
    </xf>
    <xf numFmtId="4" fontId="1" fillId="0" borderId="1" xfId="0" applyNumberFormat="1" applyFont="1" applyFill="1" applyBorder="1" applyProtection="1">
      <protection hidden="1"/>
    </xf>
    <xf numFmtId="167" fontId="1" fillId="0" borderId="1" xfId="0" applyNumberFormat="1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right" vertical="center" readingOrder="1"/>
      <protection hidden="1"/>
    </xf>
    <xf numFmtId="0" fontId="1" fillId="3" borderId="2" xfId="0" applyFont="1" applyFill="1" applyBorder="1" applyProtection="1">
      <protection hidden="1"/>
    </xf>
    <xf numFmtId="0" fontId="1" fillId="0" borderId="3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0" borderId="5" xfId="0" applyFont="1" applyFill="1" applyBorder="1" applyProtection="1">
      <protection hidden="1"/>
    </xf>
    <xf numFmtId="3" fontId="1" fillId="0" borderId="5" xfId="0" applyNumberFormat="1" applyFont="1" applyFill="1" applyBorder="1" applyProtection="1">
      <protection hidden="1"/>
    </xf>
    <xf numFmtId="0" fontId="1" fillId="3" borderId="6" xfId="0" applyFont="1" applyFill="1" applyBorder="1" applyProtection="1">
      <protection hidden="1"/>
    </xf>
    <xf numFmtId="4" fontId="1" fillId="0" borderId="7" xfId="0" applyNumberFormat="1" applyFont="1" applyFill="1" applyBorder="1" applyProtection="1">
      <protection hidden="1"/>
    </xf>
    <xf numFmtId="3" fontId="1" fillId="0" borderId="3" xfId="0" applyNumberFormat="1" applyFont="1" applyFill="1" applyBorder="1" applyProtection="1">
      <protection hidden="1"/>
    </xf>
    <xf numFmtId="167" fontId="1" fillId="0" borderId="7" xfId="0" applyNumberFormat="1" applyFont="1" applyFill="1" applyBorder="1" applyProtection="1">
      <protection hidden="1"/>
    </xf>
    <xf numFmtId="4" fontId="1" fillId="0" borderId="3" xfId="0" applyNumberFormat="1" applyFont="1" applyFill="1" applyBorder="1" applyProtection="1">
      <protection hidden="1"/>
    </xf>
    <xf numFmtId="0" fontId="7" fillId="0" borderId="0" xfId="0" applyFont="1" applyProtection="1">
      <protection hidden="1"/>
    </xf>
    <xf numFmtId="0" fontId="8" fillId="6" borderId="1" xfId="0" applyFont="1" applyFill="1" applyBorder="1" applyProtection="1">
      <protection hidden="1"/>
    </xf>
    <xf numFmtId="0" fontId="1" fillId="7" borderId="1" xfId="0" applyFont="1" applyFill="1" applyBorder="1" applyProtection="1">
      <protection hidden="1"/>
    </xf>
    <xf numFmtId="0" fontId="1" fillId="8" borderId="1" xfId="0" applyFont="1" applyFill="1" applyBorder="1" applyProtection="1">
      <protection hidden="1"/>
    </xf>
    <xf numFmtId="0" fontId="1" fillId="9" borderId="1" xfId="0" applyFont="1" applyFill="1" applyBorder="1" applyProtection="1">
      <protection hidden="1"/>
    </xf>
    <xf numFmtId="168" fontId="1" fillId="0" borderId="1" xfId="0" applyNumberFormat="1" applyFont="1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4" borderId="0" xfId="0" applyFont="1" applyFill="1" applyProtection="1">
      <protection hidden="1"/>
    </xf>
    <xf numFmtId="0" fontId="1" fillId="3" borderId="0" xfId="0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</xf>
    <xf numFmtId="0" fontId="1" fillId="0" borderId="8" xfId="0" quotePrefix="1" applyFont="1" applyFill="1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5" fillId="4" borderId="1" xfId="0" applyFont="1" applyFill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6" borderId="8" xfId="0" applyFont="1" applyFill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</cellXfs>
  <cellStyles count="1">
    <cellStyle name="Normal" xfId="0" builtinId="0"/>
  </cellStyles>
  <dxfs count="36"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color rgb="FFFFFFFF"/>
      </font>
      <fill>
        <patternFill>
          <fgColor indexed="64"/>
          <bgColor rgb="FFD7001E"/>
        </patternFill>
      </fill>
    </dxf>
    <dxf>
      <font>
        <color rgb="FFFFFFFF"/>
      </font>
      <fill>
        <patternFill>
          <fgColor indexed="64"/>
          <bgColor rgb="FF930314"/>
        </patternFill>
      </fill>
    </dxf>
    <dxf>
      <font>
        <color rgb="FFFFFFFF"/>
      </font>
      <fill>
        <patternFill>
          <fgColor indexed="64"/>
          <bgColor rgb="FF595959"/>
        </patternFill>
      </fill>
    </dxf>
    <dxf>
      <font>
        <b/>
        <i val="0"/>
        <color rgb="FFCD0017"/>
      </font>
      <fill>
        <patternFill>
          <fgColor indexed="64"/>
          <bgColor rgb="FFE6B8B7"/>
        </patternFill>
      </fill>
    </dxf>
    <dxf>
      <protection hidden="1"/>
    </dxf>
    <dxf>
      <protection locked="1"/>
    </dxf>
    <dxf>
      <font>
        <sz val="10"/>
        <name val="Arial"/>
        <scheme val="none"/>
      </font>
      <fill>
        <patternFill patternType="solid">
          <fgColor rgb="FFD9D9D9"/>
          <bgColor rgb="FFD9D9D9"/>
        </patternFill>
      </fill>
      <alignment horizontal="general" vertical="bottom" textRotation="0" wrapText="0" indent="0" justifyLastLine="0" shrinkToFit="0" readingOrder="0"/>
      <protection locked="0"/>
    </dxf>
    <dxf>
      <font>
        <sz val="10"/>
        <name val="Arial"/>
        <scheme val="none"/>
      </font>
      <fill>
        <patternFill patternType="solid">
          <fgColor rgb="FFD9D9D9"/>
          <bgColor rgb="FFD9D9D9"/>
        </patternFill>
      </fill>
      <alignment horizontal="general" vertical="bottom" textRotation="0" wrapText="0" indent="0" justifyLastLine="0" shrinkToFit="0" readingOrder="0"/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  <dxf>
      <font>
        <b/>
        <sz val="10"/>
        <color rgb="FFFFFFFF"/>
        <name val="Arial"/>
        <scheme val="none"/>
      </font>
      <fill>
        <patternFill patternType="solid">
          <fgColor rgb="FFCD0017"/>
          <bgColor rgb="FFCD0017"/>
        </patternFill>
      </fill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 - 12345 ABC-GREENLIFE PRODU - Branch Monthly - Jul 2017 to Dec 2017.xlsx]Chart!PivotTable2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 Sales Units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Chart!$B$15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Chart!$A$16:$A$21</c:f>
              <c:strCache>
                <c:ptCount val="6"/>
                <c:pt idx="0">
                  <c:v>Sum of Jul 2017    </c:v>
                </c:pt>
                <c:pt idx="1">
                  <c:v>Sum of Aug 2017       </c:v>
                </c:pt>
                <c:pt idx="2">
                  <c:v>Sum of Sep 2017       </c:v>
                </c:pt>
                <c:pt idx="3">
                  <c:v>Sum of Oct 2017       </c:v>
                </c:pt>
                <c:pt idx="4">
                  <c:v>Sum of Nov 2017       </c:v>
                </c:pt>
                <c:pt idx="5">
                  <c:v>Sum of Dec 2017       </c:v>
                </c:pt>
              </c:strCache>
            </c:strRef>
          </c:cat>
          <c:val>
            <c:numRef>
              <c:f>Chart!$B$16:$B$21</c:f>
              <c:numCache>
                <c:formatCode>General</c:formatCode>
                <c:ptCount val="6"/>
                <c:pt idx="0">
                  <c:v>2098</c:v>
                </c:pt>
                <c:pt idx="1">
                  <c:v>1553</c:v>
                </c:pt>
                <c:pt idx="2">
                  <c:v>1295</c:v>
                </c:pt>
                <c:pt idx="3">
                  <c:v>1919</c:v>
                </c:pt>
                <c:pt idx="4">
                  <c:v>1240</c:v>
                </c:pt>
                <c:pt idx="5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47840"/>
        <c:axId val="226076160"/>
      </c:barChart>
      <c:catAx>
        <c:axId val="19614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26076160"/>
        <c:crosses val="autoZero"/>
        <c:auto val="1"/>
        <c:lblAlgn val="ctr"/>
        <c:lblOffset val="100"/>
        <c:noMultiLvlLbl val="0"/>
      </c:catAx>
      <c:valAx>
        <c:axId val="22607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14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gicode.co.za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gicode.co.za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logicode.co.za" TargetMode="Externa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gicode.co.za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ogicode.co.z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2009774</xdr:colOff>
      <xdr:row>0</xdr:row>
      <xdr:rowOff>0</xdr:rowOff>
    </xdr:from>
    <xdr:to>
      <xdr:col>15</xdr:col>
      <xdr:colOff>609599</xdr:colOff>
      <xdr:row>6</xdr:row>
      <xdr:rowOff>130285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4" y="0"/>
          <a:ext cx="8134350" cy="1101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0</xdr:row>
      <xdr:rowOff>1268271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63075" cy="1268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1365250</xdr:colOff>
      <xdr:row>52</xdr:row>
      <xdr:rowOff>101600</xdr:rowOff>
    </xdr:to>
    <xdr:graphicFrame macro="">
      <xdr:nvGraphicFramePr>
        <xdr:cNvPr id="3" name="PivotChart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1185698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53475" cy="11856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0</xdr:row>
      <xdr:rowOff>1181828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4900" cy="1181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0</xdr:row>
      <xdr:rowOff>1181828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4900" cy="118182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igh Peiser" refreshedDate="43227.625393750001" createdVersion="3" refreshedVersion="4" minRefreshableVersion="3" recordCount="198">
  <cacheSource type="worksheet">
    <worksheetSource ref="A8:AH206" sheet="SC Report"/>
  </cacheSource>
  <cacheFields count="34">
    <cacheField name="Branch Number" numFmtId="0">
      <sharedItems containsSemiMixedTypes="0" containsString="0" containsNumber="1" containsInteger="1" minValue="50" maxValue="63501"/>
    </cacheField>
    <cacheField name="Branch Name" numFmtId="0">
      <sharedItems count="60">
        <s v="SS MOWBRAY"/>
        <s v="SS WOODSTOCK"/>
        <s v="SS MAITLAND"/>
        <s v="LS MOWBRAY"/>
        <s v="LS SOUTHFIELD"/>
        <s v="SF WYNBERG CENTRE"/>
        <s v="SO CLAREMONT"/>
        <s v="SS SOUTHFIELD"/>
        <s v="SO MAYNARD MALL"/>
        <s v="SS EERSTE RIVER"/>
        <s v="SS SEA POINT"/>
        <s v="SS TOWN CENTRE"/>
        <s v="SS LENTEGEUR"/>
        <s v="SF ROCKLANDS"/>
        <s v="SF STATION PLAZA"/>
        <s v="LS BROADWAY"/>
        <s v="SC FISH HOEK"/>
        <s v="SO ADDERLEY ST"/>
        <s v="SO MELODY WALK"/>
        <s v="SS KUILS RIVER"/>
        <s v="LS MACASSAR"/>
        <s v="LS KRAAIFONTEIN 2"/>
        <s v="SS STRAND"/>
        <s v="SS KRAAIFONTEIN NO.2"/>
        <s v="SS BROADWAY"/>
        <s v="SF VAN RIEBEECK STR"/>
        <s v="SS MACASSAR"/>
        <s v="SO SOMERSET WEST"/>
        <s v="SS KHAYELITSHA"/>
        <s v="SS GATESVILLE"/>
        <s v="SS MAKHAZA"/>
        <s v="SF BISHOP LAVIS"/>
        <s v="SF ATHLONE"/>
        <s v="SF HANOVER PARK"/>
        <s v="SF CRAVENBY"/>
        <s v="SS BLUE DOWNS"/>
        <s v="LS BLUE DOWNS"/>
        <s v="SS LANSDOWNE CORNER"/>
        <s v="LS PAARL BERGRIVIER"/>
        <s v="SR ROBERTSON"/>
        <s v="SS MBEKWINI PAARL"/>
        <s v="SF HUGENOT PAARL"/>
        <s v="SS CHARLESVILLE"/>
        <s v="SO MONTAGU"/>
        <s v="UU RIVERSDAL"/>
        <s v="UU STRAND"/>
        <s v="SF GOODWOOD"/>
        <s v="SS BELHAR"/>
        <s v="SS BELLVILLE"/>
        <s v="SS PAROW"/>
        <s v="SC PARK"/>
        <s v="LS PAROW STATION"/>
        <s v="LS MIDDESTAD"/>
        <s v="LS BELLVILLE"/>
        <s v="SF HALT ROAD"/>
        <s v="SO MIDDESTAD"/>
        <s v="SO VASCO"/>
        <s v="UU PAARL EAST"/>
        <s v="LS KAYAMANDI"/>
        <s v="SS STEENBERG"/>
      </sharedItems>
    </cacheField>
    <cacheField name="No. of Branches" numFmtId="0">
      <sharedItems containsSemiMixedTypes="0" containsString="0" containsNumber="1" containsInteger="1" minValue="1" maxValue="1"/>
    </cacheField>
    <cacheField name="Department No" numFmtId="0">
      <sharedItems containsSemiMixedTypes="0" containsString="0" containsNumber="1" containsInteger="1" minValue="83" maxValue="83"/>
    </cacheField>
    <cacheField name="Department" numFmtId="0">
      <sharedItems count="1">
        <s v="GROCERIES"/>
      </sharedItems>
    </cacheField>
    <cacheField name="Sub-department No" numFmtId="0">
      <sharedItems containsSemiMixedTypes="0" containsString="0" containsNumber="1" containsInteger="1" minValue="82" maxValue="82"/>
    </cacheField>
    <cacheField name="Sub-department" numFmtId="0">
      <sharedItems count="1">
        <s v="DRY GROCERIES"/>
      </sharedItems>
    </cacheField>
    <cacheField name="Category Number" numFmtId="0">
      <sharedItems/>
    </cacheField>
    <cacheField name="Category" numFmtId="0">
      <sharedItems count="1">
        <s v="PRODUCTS"/>
      </sharedItems>
    </cacheField>
    <cacheField name="Sub Category Number" numFmtId="0">
      <sharedItems/>
    </cacheField>
    <cacheField name="Sub Category" numFmtId="0">
      <sharedItems count="1">
        <s v="HEALTH DRINKS"/>
      </sharedItems>
    </cacheField>
    <cacheField name="Item" numFmtId="0">
      <sharedItems containsSemiMixedTypes="0" containsString="0" containsNumber="1" containsInteger="1" minValue="1231" maxValue="4312"/>
    </cacheField>
    <cacheField name="Item Description" numFmtId="0">
      <sharedItems count="5">
        <s v="WHEY SHAKE - 1 L BOTTLE"/>
        <s v="WHEY SHAKE - 4 X 250 ML BOTTLE"/>
        <s v="MULTIVITAMIN SYRUP - 500 ML BOTTLE"/>
        <s v="GREEN TEA HEALTH DRINK - 4 X 250 ML BOTTLE"/>
        <s v="WHEY SHAKE - 250 ML BOTTLE"/>
      </sharedItems>
    </cacheField>
    <cacheField name="Colour / size" numFmtId="0">
      <sharedItems/>
    </cacheField>
    <cacheField name="Pack Size" numFmtId="0">
      <sharedItems containsSemiMixedTypes="0" containsString="0" containsNumber="1" containsInteger="1" minValue="6" maxValue="24"/>
    </cacheField>
    <cacheField name="DBO/ CRO" numFmtId="0">
      <sharedItems/>
    </cacheField>
    <cacheField name="New / De-rng" numFmtId="0">
      <sharedItems containsBlank="1"/>
    </cacheField>
    <cacheField name="No Brn Rng" numFmtId="0">
      <sharedItems containsSemiMixedTypes="0" containsString="0" containsNumber="1" containsInteger="1" minValue="0" maxValue="1"/>
    </cacheField>
    <cacheField name="No Brn Stk" numFmtId="0">
      <sharedItems containsSemiMixedTypes="0" containsString="0" containsNumber="1" containsInteger="1" minValue="0" maxValue="1"/>
    </cacheField>
    <cacheField name="Incl Sell Price" numFmtId="164">
      <sharedItems containsSemiMixedTypes="0" containsString="0" containsNumber="1" minValue="14.99" maxValue="58.99"/>
    </cacheField>
    <cacheField name="Jul 2017    " numFmtId="165">
      <sharedItems containsString="0" containsBlank="1" containsNumber="1" containsInteger="1" minValue="0" maxValue="168"/>
    </cacheField>
    <cacheField name="Aug 2017       " numFmtId="165">
      <sharedItems containsString="0" containsBlank="1" containsNumber="1" containsInteger="1" minValue="0" maxValue="107"/>
    </cacheField>
    <cacheField name="Sep 2017       " numFmtId="165">
      <sharedItems containsString="0" containsBlank="1" containsNumber="1" containsInteger="1" minValue="0" maxValue="91"/>
    </cacheField>
    <cacheField name="Oct 2017       " numFmtId="165">
      <sharedItems containsString="0" containsBlank="1" containsNumber="1" containsInteger="1" minValue="0" maxValue="143"/>
    </cacheField>
    <cacheField name="Nov 2017       " numFmtId="165">
      <sharedItems containsString="0" containsBlank="1" containsNumber="1" containsInteger="1" minValue="0" maxValue="115"/>
    </cacheField>
    <cacheField name="Dec 2017       " numFmtId="165">
      <sharedItems containsString="0" containsBlank="1" containsNumber="1" containsInteger="1" minValue="0" maxValue="112"/>
    </cacheField>
    <cacheField name="Total Sales Units " numFmtId="165">
      <sharedItems containsSemiMixedTypes="0" containsString="0" containsNumber="1" containsInteger="1" minValue="0" maxValue="725"/>
    </cacheField>
    <cacheField name="Weekly ROS Units" numFmtId="166">
      <sharedItems containsSemiMixedTypes="0" containsString="0" containsNumber="1" minValue="0" maxValue="28.31"/>
    </cacheField>
    <cacheField name="Latest Month  Sales Value " numFmtId="4">
      <sharedItems containsString="0" containsBlank="1" containsNumber="1" containsInteger="1" minValue="0" maxValue="2213"/>
    </cacheField>
    <cacheField name="Stock Value" numFmtId="4">
      <sharedItems containsSemiMixedTypes="0" containsString="0" containsNumber="1" minValue="0" maxValue="4462.6499999999996"/>
    </cacheField>
    <cacheField name="Stock Qty" numFmtId="165">
      <sharedItems containsSemiMixedTypes="0" containsString="0" containsNumber="1" containsInteger="1" minValue="0" maxValue="235"/>
    </cacheField>
    <cacheField name="Wks Stock" numFmtId="4">
      <sharedItems containsMixedTypes="1" containsNumber="1" containsInteger="1" minValue="0" maxValue="55"/>
    </cacheField>
    <cacheField name="Last Period Ending" numFmtId="0">
      <sharedItems/>
    </cacheField>
    <cacheField name="Total Value @ Incl Sell Price" numFmtId="4">
      <sharedItems containsSemiMixedTypes="0" containsString="0" containsNumber="1" minValue="0" maxValue="13767.74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n v="1137"/>
    <x v="0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"/>
    <n v="1"/>
    <n v="1"/>
    <n v="24"/>
    <n v="224.91"/>
    <n v="9"/>
    <n v="9"/>
    <s v="Dec 2017       "/>
    <n v="24.99"/>
  </r>
  <r>
    <n v="1137"/>
    <x v="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7"/>
    <n v="8"/>
    <n v="8"/>
    <n v="2"/>
    <n v="2"/>
    <n v="2"/>
    <n v="29"/>
    <n v="0.46"/>
    <n v="117"/>
    <n v="0"/>
    <n v="0"/>
    <n v="0"/>
    <s v="Dec 2017       "/>
    <n v="1710.71"/>
  </r>
  <r>
    <n v="1137"/>
    <x v="0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69"/>
    <n v="59"/>
    <n v="65"/>
    <n v="82"/>
    <n v="26"/>
    <n v="55"/>
    <n v="356"/>
    <n v="12.54"/>
    <n v="1076"/>
    <n v="56.97"/>
    <n v="3"/>
    <n v="0"/>
    <s v="Dec 2017       "/>
    <n v="6760.44"/>
  </r>
  <r>
    <n v="1137"/>
    <x v="0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1"/>
    <n v="2"/>
    <n v="3"/>
    <n v="0"/>
    <n v="3"/>
    <n v="9"/>
    <n v="0.46"/>
    <n v="176"/>
    <n v="0"/>
    <n v="0"/>
    <n v="0"/>
    <s v="Dec 2017       "/>
    <n v="530.91"/>
  </r>
  <r>
    <n v="1593"/>
    <x v="1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549.78"/>
    <n v="22"/>
    <s v="&gt; 50"/>
    <s v="Dec 2017       "/>
    <n v="0"/>
  </r>
  <r>
    <n v="1593"/>
    <x v="1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6"/>
    <n v="5"/>
    <n v="2"/>
    <n v="1"/>
    <n v="0"/>
    <n v="0"/>
    <n v="14"/>
    <n v="0.08"/>
    <n v="0"/>
    <n v="0"/>
    <n v="0"/>
    <n v="0"/>
    <s v="Dec 2017       "/>
    <n v="825.86"/>
  </r>
  <r>
    <n v="1593"/>
    <x v="1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"/>
    <n v="3"/>
    <n v="30"/>
    <n v="34"/>
    <n v="20"/>
    <n v="28"/>
    <n v="116"/>
    <n v="6.31"/>
    <n v="554"/>
    <n v="246.87"/>
    <n v="13"/>
    <n v="2"/>
    <s v="Dec 2017       "/>
    <n v="2202.8399999999997"/>
  </r>
  <r>
    <n v="1593"/>
    <x v="1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2"/>
    <n v="0"/>
    <n v="0"/>
    <n v="0"/>
    <n v="0"/>
    <n v="3"/>
    <n v="0"/>
    <n v="0"/>
    <n v="0"/>
    <n v="0"/>
    <n v="0"/>
    <s v="Dec 2017       "/>
    <n v="176.97"/>
  </r>
  <r>
    <n v="2141"/>
    <x v="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1"/>
    <n v="0"/>
    <n v="1"/>
    <n v="0"/>
    <n v="2"/>
    <n v="7"/>
    <n v="0.23"/>
    <n v="117"/>
    <n v="0"/>
    <n v="0"/>
    <n v="0"/>
    <s v="Dec 2017       "/>
    <n v="412.93"/>
  </r>
  <r>
    <n v="2141"/>
    <x v="2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524.79"/>
    <n v="21"/>
    <s v="&gt; 50"/>
    <s v="Dec 2017       "/>
    <n v="0"/>
  </r>
  <r>
    <n v="2141"/>
    <x v="2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9"/>
    <n v="15"/>
    <n v="2"/>
    <n v="10"/>
    <n v="0"/>
    <n v="0"/>
    <n v="46"/>
    <n v="0.77"/>
    <n v="0"/>
    <n v="455.76"/>
    <n v="24"/>
    <n v="31"/>
    <s v="Dec 2017       "/>
    <n v="873.54"/>
  </r>
  <r>
    <n v="2141"/>
    <x v="2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1"/>
    <n v="1"/>
    <n v="2"/>
    <n v="0"/>
    <n v="0"/>
    <n v="6"/>
    <n v="0.15"/>
    <n v="0"/>
    <n v="0"/>
    <n v="0"/>
    <n v="0"/>
    <s v="Dec 2017       "/>
    <n v="353.94"/>
  </r>
  <r>
    <n v="31754"/>
    <x v="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8"/>
    <n v="10"/>
    <n v="7"/>
    <n v="14"/>
    <n v="7"/>
    <n v="4"/>
    <n v="60"/>
    <n v="1.92"/>
    <n v="235"/>
    <n v="0"/>
    <n v="0"/>
    <n v="0"/>
    <s v="Dec 2017       "/>
    <n v="3539.4"/>
  </r>
  <r>
    <n v="33227"/>
    <x v="4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44"/>
    <x v="5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6"/>
    <n v="4"/>
    <n v="3"/>
    <n v="3"/>
    <n v="0"/>
    <n v="19"/>
    <n v="0.46"/>
    <n v="0"/>
    <n v="0"/>
    <n v="0"/>
    <n v="0"/>
    <s v="Dec 2017       "/>
    <n v="1120.81"/>
  </r>
  <r>
    <n v="46244"/>
    <x v="5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549.78"/>
    <n v="22"/>
    <s v="&gt; 50"/>
    <s v="Dec 2017       "/>
    <n v="0"/>
  </r>
  <r>
    <n v="46244"/>
    <x v="5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28"/>
    <n v="10"/>
    <n v="0"/>
    <n v="4"/>
    <n v="7"/>
    <n v="4"/>
    <n v="53"/>
    <n v="1.1499999999999999"/>
    <n v="76"/>
    <n v="531.72"/>
    <n v="28"/>
    <n v="24"/>
    <s v="Dec 2017       "/>
    <n v="1006.4699999999999"/>
  </r>
  <r>
    <n v="46244"/>
    <x v="5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2"/>
    <n v="0"/>
    <n v="0"/>
    <n v="0"/>
    <n v="0"/>
    <n v="2"/>
    <n v="0"/>
    <n v="0"/>
    <n v="0"/>
    <n v="0"/>
    <n v="0"/>
    <s v="Dec 2017       "/>
    <n v="117.98"/>
  </r>
  <r>
    <n v="6381"/>
    <x v="6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"/>
    <n v="1"/>
    <n v="1"/>
    <n v="24"/>
    <n v="224.91"/>
    <n v="9"/>
    <n v="9"/>
    <s v="Dec 2017       "/>
    <n v="24.99"/>
  </r>
  <r>
    <n v="6381"/>
    <x v="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8"/>
    <n v="6"/>
    <n v="2"/>
    <n v="3"/>
    <n v="2"/>
    <n v="1"/>
    <n v="22"/>
    <n v="0.46"/>
    <n v="58"/>
    <n v="0"/>
    <n v="0"/>
    <n v="0"/>
    <s v="Dec 2017       "/>
    <n v="1297.78"/>
  </r>
  <r>
    <n v="6381"/>
    <x v="6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5"/>
    <n v="41"/>
    <n v="31"/>
    <n v="39"/>
    <n v="7"/>
    <n v="31"/>
    <n v="194"/>
    <n v="5.92"/>
    <n v="606"/>
    <n v="1557.18"/>
    <n v="82"/>
    <n v="14"/>
    <s v="Dec 2017       "/>
    <n v="3684.0599999999995"/>
  </r>
  <r>
    <n v="6381"/>
    <x v="6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6543"/>
    <x v="7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9"/>
    <n v="2"/>
    <n v="3"/>
    <n v="2"/>
    <n v="3"/>
    <n v="1"/>
    <n v="20"/>
    <n v="0.46"/>
    <n v="58"/>
    <n v="0"/>
    <n v="0"/>
    <n v="0"/>
    <s v="Dec 2017       "/>
    <n v="1179.8"/>
  </r>
  <r>
    <n v="6543"/>
    <x v="7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12"/>
    <n v="15"/>
    <n v="18"/>
    <n v="25"/>
    <n v="19"/>
    <n v="13"/>
    <n v="102"/>
    <n v="4.46"/>
    <n v="324"/>
    <n v="949.62"/>
    <n v="38"/>
    <n v="9"/>
    <s v="Dec 2017       "/>
    <n v="2548.98"/>
  </r>
  <r>
    <n v="6543"/>
    <x v="7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4"/>
    <n v="18"/>
    <n v="13"/>
    <n v="21"/>
    <n v="8"/>
    <n v="16"/>
    <n v="110"/>
    <n v="3.54"/>
    <n v="316"/>
    <n v="683.64"/>
    <n v="36"/>
    <n v="10"/>
    <s v="Dec 2017       "/>
    <n v="2088.8999999999996"/>
  </r>
  <r>
    <n v="6543"/>
    <x v="7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1"/>
    <n v="0"/>
    <n v="0"/>
    <n v="1"/>
    <n v="2"/>
    <n v="0.08"/>
    <n v="58"/>
    <n v="0"/>
    <n v="0"/>
    <n v="0"/>
    <s v="Dec 2017       "/>
    <n v="117.98"/>
  </r>
  <r>
    <n v="6569"/>
    <x v="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5"/>
    <n v="1"/>
    <n v="3"/>
    <n v="1"/>
    <n v="3"/>
    <n v="3"/>
    <n v="16"/>
    <n v="0.54"/>
    <n v="176"/>
    <n v="0"/>
    <n v="0"/>
    <n v="0"/>
    <s v="Dec 2017       "/>
    <n v="943.84"/>
  </r>
  <r>
    <n v="6569"/>
    <x v="8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6569"/>
    <x v="8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0"/>
    <n v="25"/>
    <n v="26"/>
    <n v="37"/>
    <n v="15"/>
    <n v="21"/>
    <n v="154"/>
    <n v="5.62"/>
    <n v="412"/>
    <n v="360.81"/>
    <n v="19"/>
    <n v="3"/>
    <s v="Dec 2017       "/>
    <n v="2924.4599999999996"/>
  </r>
  <r>
    <n v="6569"/>
    <x v="8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2"/>
    <n v="0"/>
    <n v="0"/>
    <n v="0"/>
    <n v="0"/>
    <n v="4"/>
    <n v="0"/>
    <n v="0"/>
    <n v="0"/>
    <n v="0"/>
    <n v="0"/>
    <s v="Dec 2017       "/>
    <n v="235.96"/>
  </r>
  <r>
    <n v="1789"/>
    <x v="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6"/>
    <n v="7"/>
    <n v="5"/>
    <n v="2"/>
    <n v="5"/>
    <n v="26"/>
    <n v="0.92"/>
    <n v="294"/>
    <n v="0"/>
    <n v="0"/>
    <n v="0"/>
    <s v="Dec 2017       "/>
    <n v="1533.74"/>
  </r>
  <r>
    <n v="1789"/>
    <x v="9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6"/>
    <n v="6"/>
    <n v="6"/>
    <n v="149"/>
    <n v="49.98"/>
    <n v="2"/>
    <n v="0"/>
    <s v="Dec 2017       "/>
    <n v="149.94"/>
  </r>
  <r>
    <n v="1789"/>
    <x v="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63"/>
    <n v="44"/>
    <n v="49"/>
    <n v="102"/>
    <n v="40"/>
    <n v="88"/>
    <n v="386"/>
    <n v="17.690000000000001"/>
    <n v="1741"/>
    <n v="474.75"/>
    <n v="25"/>
    <n v="1"/>
    <s v="Dec 2017       "/>
    <n v="7330.1399999999994"/>
  </r>
  <r>
    <n v="1789"/>
    <x v="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1"/>
    <n v="0"/>
    <n v="2"/>
    <n v="0"/>
    <n v="1"/>
    <n v="5"/>
    <n v="0.23"/>
    <n v="58"/>
    <n v="0"/>
    <n v="0"/>
    <n v="0"/>
    <s v="Dec 2017       "/>
    <n v="294.95"/>
  </r>
  <r>
    <n v="199"/>
    <x v="1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2"/>
    <n v="9"/>
    <n v="5"/>
    <n v="6"/>
    <n v="3"/>
    <n v="6"/>
    <n v="41"/>
    <n v="1.1499999999999999"/>
    <n v="353"/>
    <n v="0"/>
    <n v="0"/>
    <n v="0"/>
    <s v="Dec 2017       "/>
    <n v="2418.59"/>
  </r>
  <r>
    <n v="199"/>
    <x v="10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22"/>
    <n v="15"/>
    <n v="13"/>
    <n v="25"/>
    <n v="9"/>
    <n v="13"/>
    <n v="97"/>
    <n v="3.62"/>
    <n v="324"/>
    <n v="749.7"/>
    <n v="30"/>
    <n v="8"/>
    <s v="Dec 2017       "/>
    <n v="2424.0299999999997"/>
  </r>
  <r>
    <n v="199"/>
    <x v="10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1"/>
    <n v="24"/>
    <n v="22"/>
    <n v="12"/>
    <n v="6"/>
    <n v="10"/>
    <n v="115"/>
    <n v="2.15"/>
    <n v="197"/>
    <n v="835.56"/>
    <n v="44"/>
    <n v="20"/>
    <s v="Dec 2017       "/>
    <n v="2183.85"/>
  </r>
  <r>
    <n v="199"/>
    <x v="10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2"/>
    <n v="2"/>
    <n v="2"/>
    <n v="4"/>
    <n v="1"/>
    <n v="13"/>
    <n v="0.54"/>
    <n v="58"/>
    <n v="0"/>
    <n v="0"/>
    <n v="0"/>
    <s v="Dec 2017       "/>
    <n v="766.87"/>
  </r>
  <r>
    <n v="2581"/>
    <x v="11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4"/>
    <n v="1"/>
    <n v="1"/>
    <n v="2"/>
    <n v="3"/>
    <n v="1"/>
    <n v="12"/>
    <n v="0.46"/>
    <n v="58"/>
    <n v="0"/>
    <n v="0"/>
    <n v="0"/>
    <s v="Dec 2017       "/>
    <n v="707.88"/>
  </r>
  <r>
    <n v="2581"/>
    <x v="11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74.89"/>
    <n v="11"/>
    <s v="&gt; 50"/>
    <s v="Dec 2017       "/>
    <n v="0"/>
  </r>
  <r>
    <n v="2581"/>
    <x v="11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52"/>
    <n v="15"/>
    <n v="8"/>
    <n v="30"/>
    <n v="24"/>
    <n v="27"/>
    <n v="156"/>
    <n v="6.23"/>
    <n v="532"/>
    <n v="227.88"/>
    <n v="12"/>
    <n v="2"/>
    <s v="Dec 2017       "/>
    <n v="2962.4399999999996"/>
  </r>
  <r>
    <n v="2581"/>
    <x v="11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0"/>
    <n v="1"/>
    <n v="0"/>
    <n v="0"/>
    <n v="1"/>
    <n v="0.08"/>
    <n v="0"/>
    <n v="0"/>
    <n v="0"/>
    <n v="0"/>
    <s v="Dec 2017       "/>
    <n v="58.99"/>
  </r>
  <r>
    <n v="45060"/>
    <x v="1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1"/>
    <n v="0"/>
    <n v="0"/>
    <n v="1"/>
    <n v="3"/>
    <n v="6"/>
    <n v="0.31"/>
    <n v="176"/>
    <n v="0"/>
    <n v="0"/>
    <n v="0"/>
    <s v="Dec 2017       "/>
    <n v="353.94"/>
  </r>
  <r>
    <n v="45060"/>
    <x v="12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45060"/>
    <x v="12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7"/>
    <n v="0"/>
    <n v="2"/>
    <n v="11"/>
    <n v="5"/>
    <n v="10"/>
    <n v="35"/>
    <n v="2"/>
    <n v="196"/>
    <n v="227.88"/>
    <n v="12"/>
    <n v="6"/>
    <s v="Dec 2017       "/>
    <n v="664.65"/>
  </r>
  <r>
    <n v="45060"/>
    <x v="12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60"/>
    <x v="1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60"/>
    <x v="13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46260"/>
    <x v="13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24"/>
    <n v="20"/>
    <n v="32"/>
    <n v="32"/>
    <n v="14"/>
    <n v="15"/>
    <n v="137"/>
    <n v="4.6900000000000004"/>
    <n v="294"/>
    <n v="493.74"/>
    <n v="26"/>
    <n v="6"/>
    <s v="Dec 2017       "/>
    <n v="2601.6299999999997"/>
  </r>
  <r>
    <n v="46260"/>
    <x v="13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0"/>
    <n v="2"/>
    <n v="0"/>
    <n v="2"/>
    <n v="4"/>
    <n v="0.31"/>
    <n v="117"/>
    <n v="0"/>
    <n v="0"/>
    <n v="0"/>
    <s v="Dec 2017       "/>
    <n v="235.96"/>
  </r>
  <r>
    <n v="46286"/>
    <x v="14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1"/>
    <n v="1"/>
    <n v="1"/>
    <n v="2"/>
    <n v="1"/>
    <n v="7"/>
    <n v="0.31"/>
    <n v="58"/>
    <n v="0"/>
    <n v="0"/>
    <n v="0"/>
    <s v="Dec 2017       "/>
    <n v="412.93"/>
  </r>
  <r>
    <n v="46286"/>
    <x v="14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74.89"/>
    <n v="11"/>
    <s v="&gt; 50"/>
    <s v="Dec 2017       "/>
    <n v="0"/>
  </r>
  <r>
    <n v="46286"/>
    <x v="14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0"/>
    <n v="4"/>
    <n v="3"/>
    <n v="11"/>
    <n v="21"/>
    <n v="26"/>
    <n v="95"/>
    <n v="4.46"/>
    <n v="516"/>
    <n v="436.77"/>
    <n v="23"/>
    <n v="5"/>
    <s v="Dec 2017       "/>
    <n v="1804.05"/>
  </r>
  <r>
    <n v="46286"/>
    <x v="14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1"/>
    <n v="0"/>
    <n v="0"/>
    <n v="0"/>
    <n v="1"/>
    <n v="0"/>
    <n v="0"/>
    <n v="0"/>
    <n v="0"/>
    <n v="0"/>
    <s v="Dec 2017       "/>
    <n v="58.99"/>
  </r>
  <r>
    <n v="50495"/>
    <x v="15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0"/>
    <n v="3"/>
    <n v="2"/>
    <n v="0"/>
    <n v="0"/>
    <n v="7"/>
    <n v="0.15"/>
    <n v="0"/>
    <n v="0"/>
    <n v="0"/>
    <n v="0"/>
    <s v="Dec 2017       "/>
    <n v="412.93"/>
  </r>
  <r>
    <n v="589"/>
    <x v="1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5"/>
    <n v="0"/>
    <n v="1"/>
    <n v="1"/>
    <n v="1"/>
    <n v="4"/>
    <n v="12"/>
    <n v="0.46"/>
    <n v="235"/>
    <n v="0"/>
    <n v="0"/>
    <n v="0"/>
    <s v="Dec 2017       "/>
    <n v="707.88"/>
  </r>
  <r>
    <n v="589"/>
    <x v="16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7"/>
    <n v="5"/>
    <n v="3"/>
    <n v="3"/>
    <n v="2"/>
    <n v="2"/>
    <n v="22"/>
    <n v="0.54"/>
    <n v="49"/>
    <n v="224.91"/>
    <n v="9"/>
    <n v="17"/>
    <s v="Dec 2017       "/>
    <n v="549.78"/>
  </r>
  <r>
    <n v="589"/>
    <x v="16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6"/>
    <n v="11"/>
    <n v="9"/>
    <n v="3"/>
    <n v="0"/>
    <n v="8"/>
    <n v="37"/>
    <n v="0.85"/>
    <n v="157"/>
    <n v="303.83999999999997"/>
    <n v="16"/>
    <n v="19"/>
    <s v="Dec 2017       "/>
    <n v="702.63"/>
  </r>
  <r>
    <n v="589"/>
    <x v="16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4"/>
    <n v="0"/>
    <n v="1"/>
    <n v="1"/>
    <n v="2"/>
    <n v="9"/>
    <n v="0.31"/>
    <n v="117"/>
    <n v="0"/>
    <n v="0"/>
    <n v="0"/>
    <s v="Dec 2017       "/>
    <n v="530.91"/>
  </r>
  <r>
    <n v="6373"/>
    <x v="17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8"/>
    <n v="5"/>
    <n v="3"/>
    <n v="2"/>
    <n v="1"/>
    <n v="8"/>
    <n v="27"/>
    <n v="0.85"/>
    <n v="471"/>
    <n v="0"/>
    <n v="0"/>
    <n v="0"/>
    <s v="Dec 2017       "/>
    <n v="1592.73"/>
  </r>
  <r>
    <n v="6373"/>
    <x v="17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5"/>
    <n v="15"/>
    <n v="15"/>
    <n v="374"/>
    <n v="924.63"/>
    <n v="37"/>
    <n v="2"/>
    <s v="Dec 2017       "/>
    <n v="374.84999999999997"/>
  </r>
  <r>
    <n v="6373"/>
    <x v="17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68"/>
    <n v="96"/>
    <n v="91"/>
    <n v="143"/>
    <n v="115"/>
    <n v="112"/>
    <n v="725"/>
    <n v="28.31"/>
    <n v="2213"/>
    <n v="4462.6499999999996"/>
    <n v="235"/>
    <n v="8"/>
    <s v="Dec 2017       "/>
    <n v="13767.749999999998"/>
  </r>
  <r>
    <n v="6373"/>
    <x v="17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1"/>
    <n v="1"/>
    <n v="0"/>
    <n v="0"/>
    <n v="0"/>
    <n v="2"/>
    <n v="0"/>
    <n v="0"/>
    <n v="0"/>
    <n v="0"/>
    <n v="0"/>
    <s v="Dec 2017       "/>
    <n v="117.98"/>
  </r>
  <r>
    <n v="6412"/>
    <x v="1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9"/>
    <n v="3"/>
    <n v="2"/>
    <n v="5"/>
    <n v="2"/>
    <n v="1"/>
    <n v="22"/>
    <n v="0.62"/>
    <n v="58"/>
    <n v="0"/>
    <n v="0"/>
    <n v="0"/>
    <s v="Dec 2017       "/>
    <n v="1297.78"/>
  </r>
  <r>
    <n v="6412"/>
    <x v="18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4"/>
    <n v="4"/>
    <n v="4"/>
    <n v="99"/>
    <n v="674.73"/>
    <n v="27"/>
    <n v="7"/>
    <s v="Dec 2017       "/>
    <n v="99.96"/>
  </r>
  <r>
    <n v="6412"/>
    <x v="18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70"/>
    <n v="73"/>
    <n v="43"/>
    <n v="54"/>
    <n v="42"/>
    <n v="49"/>
    <n v="331"/>
    <n v="11.15"/>
    <n v="968"/>
    <n v="816.57"/>
    <n v="43"/>
    <n v="4"/>
    <s v="Dec 2017       "/>
    <n v="6285.69"/>
  </r>
  <r>
    <n v="6412"/>
    <x v="18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1"/>
    <n v="0"/>
    <n v="1"/>
    <n v="0"/>
    <n v="0"/>
    <n v="3"/>
    <n v="0.08"/>
    <n v="0"/>
    <n v="0"/>
    <n v="0"/>
    <n v="0"/>
    <s v="Dec 2017       "/>
    <n v="176.97"/>
  </r>
  <r>
    <n v="2361"/>
    <x v="1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3"/>
    <n v="1"/>
    <n v="3"/>
    <n v="3"/>
    <n v="2"/>
    <n v="13"/>
    <n v="0.62"/>
    <n v="117"/>
    <n v="0"/>
    <n v="0"/>
    <n v="0"/>
    <s v="Dec 2017       "/>
    <n v="766.87"/>
  </r>
  <r>
    <n v="2361"/>
    <x v="19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2361"/>
    <x v="1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8"/>
    <n v="15"/>
    <n v="4"/>
    <n v="39"/>
    <n v="36"/>
    <n v="41"/>
    <n v="153"/>
    <n v="9"/>
    <n v="814"/>
    <n v="322.83"/>
    <n v="17"/>
    <n v="2"/>
    <s v="Dec 2017       "/>
    <n v="2905.47"/>
  </r>
  <r>
    <n v="2361"/>
    <x v="1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31788"/>
    <x v="2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0"/>
    <n v="1"/>
    <n v="1"/>
    <n v="0"/>
    <n v="0"/>
    <n v="2"/>
    <n v="0.08"/>
    <n v="0"/>
    <n v="0"/>
    <n v="0"/>
    <n v="0"/>
    <s v="Dec 2017       "/>
    <n v="117.98"/>
  </r>
  <r>
    <n v="31819"/>
    <x v="21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2"/>
    <n v="1"/>
    <n v="0"/>
    <n v="0"/>
    <n v="0"/>
    <n v="5"/>
    <n v="0"/>
    <n v="0"/>
    <n v="0"/>
    <n v="0"/>
    <n v="0"/>
    <s v="Dec 2017       "/>
    <n v="294.95"/>
  </r>
  <r>
    <n v="393"/>
    <x v="22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29"/>
    <n v="7"/>
    <n v="2"/>
    <n v="18"/>
    <n v="1"/>
    <n v="0"/>
    <n v="57"/>
    <n v="1.46"/>
    <n v="0"/>
    <n v="324.87"/>
    <n v="13"/>
    <n v="9"/>
    <s v="Dec 2017       "/>
    <n v="1424.4299999999998"/>
  </r>
  <r>
    <n v="393"/>
    <x v="2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1"/>
    <n v="0"/>
    <n v="1"/>
    <n v="0"/>
    <n v="2"/>
    <n v="7"/>
    <n v="0.23"/>
    <n v="117"/>
    <n v="0"/>
    <n v="0"/>
    <n v="0"/>
    <s v="Dec 2017       "/>
    <n v="412.93"/>
  </r>
  <r>
    <n v="393"/>
    <x v="22"/>
    <n v="1"/>
    <n v="83"/>
    <x v="0"/>
    <n v="82"/>
    <x v="0"/>
    <s v="HEALTH"/>
    <x v="0"/>
    <s v="RTD"/>
    <x v="0"/>
    <n v="1243"/>
    <x v="2"/>
    <s v="500 ML BOTTLE"/>
    <n v="24"/>
    <s v="DBO"/>
    <m/>
    <n v="1"/>
    <n v="0"/>
    <n v="18.989999999999998"/>
    <n v="23"/>
    <n v="7"/>
    <n v="4"/>
    <n v="0"/>
    <n v="0"/>
    <n v="0"/>
    <n v="34"/>
    <n v="0"/>
    <n v="0"/>
    <n v="0"/>
    <n v="0"/>
    <n v="0"/>
    <s v="Dec 2017       "/>
    <n v="645.66"/>
  </r>
  <r>
    <n v="393"/>
    <x v="22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3"/>
    <n v="0"/>
    <n v="1"/>
    <n v="1"/>
    <n v="0"/>
    <n v="7"/>
    <n v="0.15"/>
    <n v="0"/>
    <n v="0"/>
    <n v="0"/>
    <n v="0"/>
    <s v="Dec 2017       "/>
    <n v="412.93"/>
  </r>
  <r>
    <n v="41082"/>
    <x v="2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4"/>
    <n v="0"/>
    <n v="3"/>
    <n v="4"/>
    <n v="1"/>
    <n v="13"/>
    <n v="0.62"/>
    <n v="58"/>
    <n v="0"/>
    <n v="0"/>
    <n v="0"/>
    <s v="Dec 2017       "/>
    <n v="766.87"/>
  </r>
  <r>
    <n v="41082"/>
    <x v="23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2"/>
    <n v="2"/>
    <n v="2"/>
    <n v="49"/>
    <n v="224.91"/>
    <n v="9"/>
    <n v="5"/>
    <s v="Dec 2017       "/>
    <n v="49.98"/>
  </r>
  <r>
    <n v="41082"/>
    <x v="23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71"/>
    <n v="45"/>
    <n v="31"/>
    <n v="28"/>
    <n v="20"/>
    <n v="17"/>
    <n v="212"/>
    <n v="5"/>
    <n v="336"/>
    <n v="1006.47"/>
    <n v="53"/>
    <n v="11"/>
    <s v="Dec 2017       "/>
    <n v="4025.8799999999997"/>
  </r>
  <r>
    <n v="41082"/>
    <x v="23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4"/>
    <n v="0"/>
    <n v="0"/>
    <n v="0"/>
    <n v="0"/>
    <n v="0"/>
    <n v="4"/>
    <n v="0"/>
    <n v="0"/>
    <n v="0"/>
    <n v="0"/>
    <n v="0"/>
    <s v="Dec 2017       "/>
    <n v="235.96"/>
  </r>
  <r>
    <n v="43602"/>
    <x v="24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43602"/>
    <x v="24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0"/>
    <n v="2"/>
    <n v="2"/>
    <n v="1"/>
    <n v="2"/>
    <n v="9"/>
    <n v="0.39"/>
    <n v="117"/>
    <n v="0"/>
    <n v="0"/>
    <n v="0"/>
    <s v="Dec 2017       "/>
    <n v="530.91"/>
  </r>
  <r>
    <n v="43602"/>
    <x v="24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1"/>
    <n v="23"/>
    <n v="24"/>
    <n v="39"/>
    <n v="19"/>
    <n v="24"/>
    <n v="170"/>
    <n v="6.31"/>
    <n v="475"/>
    <n v="322.83"/>
    <n v="17"/>
    <n v="3"/>
    <s v="Dec 2017       "/>
    <n v="3228.2999999999997"/>
  </r>
  <r>
    <n v="43602"/>
    <x v="24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1"/>
    <n v="0"/>
    <n v="1"/>
    <n v="0"/>
    <n v="0"/>
    <n v="2"/>
    <n v="0.08"/>
    <n v="0"/>
    <n v="0"/>
    <n v="0"/>
    <n v="0"/>
    <s v="Dec 2017       "/>
    <n v="117.98"/>
  </r>
  <r>
    <n v="46294"/>
    <x v="25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4"/>
    <n v="1"/>
    <n v="2"/>
    <n v="2"/>
    <n v="1"/>
    <n v="2"/>
    <n v="12"/>
    <n v="0.39"/>
    <n v="117"/>
    <n v="0"/>
    <n v="0"/>
    <n v="0"/>
    <s v="Dec 2017       "/>
    <n v="707.88"/>
  </r>
  <r>
    <n v="46294"/>
    <x v="25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3"/>
    <n v="3"/>
    <n v="3"/>
    <n v="74"/>
    <n v="949.62"/>
    <n v="38"/>
    <n v="13"/>
    <s v="Dec 2017       "/>
    <n v="74.97"/>
  </r>
  <r>
    <n v="46294"/>
    <x v="25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3"/>
    <n v="22"/>
    <n v="16"/>
    <n v="34"/>
    <n v="30"/>
    <n v="19"/>
    <n v="154"/>
    <n v="6.39"/>
    <n v="368"/>
    <n v="588.69000000000005"/>
    <n v="31"/>
    <n v="5"/>
    <s v="Dec 2017       "/>
    <n v="2924.4599999999996"/>
  </r>
  <r>
    <n v="46294"/>
    <x v="25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0"/>
    <n v="0"/>
    <n v="1"/>
    <n v="0"/>
    <n v="0"/>
    <n v="2"/>
    <n v="0.08"/>
    <n v="0"/>
    <n v="0"/>
    <n v="0"/>
    <n v="0"/>
    <s v="Dec 2017       "/>
    <n v="117.98"/>
  </r>
  <r>
    <n v="48898"/>
    <x v="26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2"/>
    <n v="2"/>
    <n v="2"/>
    <n v="49"/>
    <n v="199.92"/>
    <n v="8"/>
    <n v="4"/>
    <s v="Dec 2017       "/>
    <n v="49.98"/>
  </r>
  <r>
    <n v="48898"/>
    <x v="2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0"/>
    <n v="0"/>
    <n v="1"/>
    <n v="0"/>
    <n v="0"/>
    <n v="1"/>
    <n v="0.08"/>
    <n v="0"/>
    <n v="0"/>
    <n v="0"/>
    <n v="0"/>
    <s v="Dec 2017       "/>
    <n v="58.99"/>
  </r>
  <r>
    <n v="48898"/>
    <x v="26"/>
    <n v="1"/>
    <n v="83"/>
    <x v="0"/>
    <n v="82"/>
    <x v="0"/>
    <s v="HEALTH"/>
    <x v="0"/>
    <s v="RTD"/>
    <x v="0"/>
    <n v="1243"/>
    <x v="2"/>
    <s v="500 ML BOTTLE"/>
    <n v="24"/>
    <s v="DBO"/>
    <m/>
    <n v="1"/>
    <n v="0"/>
    <n v="18.989999999999998"/>
    <n v="53"/>
    <n v="32"/>
    <n v="23"/>
    <n v="0"/>
    <n v="0"/>
    <n v="0"/>
    <n v="108"/>
    <n v="0"/>
    <n v="0"/>
    <n v="0"/>
    <n v="0"/>
    <n v="0"/>
    <s v="Dec 2017       "/>
    <n v="2050.9199999999996"/>
  </r>
  <r>
    <n v="48898"/>
    <x v="26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0"/>
    <n v="0"/>
    <n v="2"/>
    <n v="1"/>
    <n v="1"/>
    <n v="6"/>
    <n v="0.31"/>
    <n v="58"/>
    <n v="0"/>
    <n v="0"/>
    <n v="0"/>
    <s v="Dec 2017       "/>
    <n v="353.94"/>
  </r>
  <r>
    <n v="6420"/>
    <x v="27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17"/>
    <n v="3"/>
    <n v="3"/>
    <n v="6"/>
    <n v="2"/>
    <n v="3"/>
    <n v="34"/>
    <n v="0.85"/>
    <n v="74"/>
    <n v="524.79"/>
    <n v="21"/>
    <n v="25"/>
    <s v="Dec 2017       "/>
    <n v="849.66"/>
  </r>
  <r>
    <n v="6420"/>
    <x v="27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5"/>
    <n v="2"/>
    <n v="5"/>
    <n v="0"/>
    <n v="2"/>
    <n v="1"/>
    <n v="15"/>
    <n v="0.23"/>
    <n v="58"/>
    <n v="0"/>
    <n v="0"/>
    <n v="0"/>
    <s v="Dec 2017       "/>
    <n v="884.85"/>
  </r>
  <r>
    <n v="6420"/>
    <x v="27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56"/>
    <n v="59"/>
    <n v="38"/>
    <n v="41"/>
    <n v="26"/>
    <n v="21"/>
    <n v="241"/>
    <n v="6.85"/>
    <n v="415"/>
    <n v="455.76"/>
    <n v="24"/>
    <n v="4"/>
    <s v="Dec 2017       "/>
    <n v="4576.5899999999992"/>
  </r>
  <r>
    <n v="6420"/>
    <x v="27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0"/>
    <n v="2"/>
    <n v="1"/>
    <n v="1"/>
    <n v="4"/>
    <n v="0.31"/>
    <n v="58"/>
    <n v="0"/>
    <n v="0"/>
    <n v="0"/>
    <s v="Dec 2017       "/>
    <n v="235.96"/>
  </r>
  <r>
    <n v="238"/>
    <x v="2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238"/>
    <x v="28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n v="0"/>
    <n v="0"/>
    <n v="0"/>
    <n v="0"/>
    <n v="0"/>
    <n v="5"/>
    <n v="5"/>
    <n v="5"/>
    <n v="124"/>
    <n v="0"/>
    <n v="0"/>
    <n v="0"/>
    <s v="Dec 2017       "/>
    <n v="124.94999999999999"/>
  </r>
  <r>
    <n v="238"/>
    <x v="28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2"/>
    <n v="49"/>
    <n v="22"/>
    <n v="41"/>
    <n v="17"/>
    <n v="29"/>
    <n v="190"/>
    <n v="6.69"/>
    <n v="570"/>
    <n v="56.97"/>
    <n v="3"/>
    <n v="0"/>
    <s v="Dec 2017       "/>
    <n v="3608.1"/>
  </r>
  <r>
    <n v="238"/>
    <x v="28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1935"/>
    <x v="2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1935"/>
    <x v="29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174.93"/>
    <n v="7"/>
    <s v="&gt; 50"/>
    <s v="Dec 2017       "/>
    <n v="0"/>
  </r>
  <r>
    <n v="41935"/>
    <x v="2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3"/>
    <n v="48"/>
    <n v="23"/>
    <n v="56"/>
    <n v="29"/>
    <n v="37"/>
    <n v="236"/>
    <n v="9.39"/>
    <n v="732"/>
    <n v="455.76"/>
    <n v="24"/>
    <n v="3"/>
    <s v="Dec 2017       "/>
    <n v="4481.6399999999994"/>
  </r>
  <r>
    <n v="41935"/>
    <x v="2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1943"/>
    <x v="30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41943"/>
    <x v="3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1943"/>
    <x v="30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"/>
    <n v="25"/>
    <n v="6"/>
    <n v="0"/>
    <n v="14"/>
    <n v="7"/>
    <n v="53"/>
    <n v="1.62"/>
    <n v="133"/>
    <n v="930.51"/>
    <n v="49"/>
    <n v="30"/>
    <s v="Dec 2017       "/>
    <n v="1006.4699999999999"/>
  </r>
  <r>
    <n v="41943"/>
    <x v="30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189"/>
    <x v="31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1"/>
    <n v="1"/>
    <n v="1"/>
    <n v="1"/>
    <n v="0"/>
    <n v="6"/>
    <n v="0.15"/>
    <n v="0"/>
    <n v="0"/>
    <n v="0"/>
    <n v="0"/>
    <s v="Dec 2017       "/>
    <n v="353.94"/>
  </r>
  <r>
    <n v="46189"/>
    <x v="31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2"/>
    <n v="2"/>
    <n v="2"/>
    <n v="49"/>
    <n v="174.93"/>
    <n v="7"/>
    <n v="4"/>
    <s v="Dec 2017       "/>
    <n v="49.98"/>
  </r>
  <r>
    <n v="46189"/>
    <x v="31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9"/>
    <n v="19"/>
    <n v="9"/>
    <n v="26"/>
    <n v="16"/>
    <n v="18"/>
    <n v="107"/>
    <n v="4.62"/>
    <n v="355"/>
    <n v="892.53"/>
    <n v="47"/>
    <n v="10"/>
    <s v="Dec 2017       "/>
    <n v="2031.9299999999998"/>
  </r>
  <r>
    <n v="46189"/>
    <x v="31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197"/>
    <x v="32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46197"/>
    <x v="3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0"/>
    <n v="1"/>
    <n v="2"/>
    <n v="0"/>
    <n v="0"/>
    <n v="6"/>
    <n v="0.15"/>
    <n v="0"/>
    <n v="0"/>
    <n v="0"/>
    <n v="0"/>
    <s v="Dec 2017       "/>
    <n v="353.94"/>
  </r>
  <r>
    <n v="46197"/>
    <x v="32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3"/>
    <n v="11"/>
    <n v="5"/>
    <n v="14"/>
    <n v="21"/>
    <n v="12"/>
    <n v="76"/>
    <n v="3.62"/>
    <n v="235"/>
    <n v="341.82"/>
    <n v="18"/>
    <n v="5"/>
    <s v="Dec 2017       "/>
    <n v="1443.2399999999998"/>
  </r>
  <r>
    <n v="46197"/>
    <x v="32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0"/>
    <n v="1"/>
    <n v="0"/>
    <n v="0"/>
    <n v="1"/>
    <n v="0.11"/>
    <n v="0"/>
    <n v="0"/>
    <n v="0"/>
    <n v="0"/>
    <s v="Dec 2017       "/>
    <n v="58.99"/>
  </r>
  <r>
    <n v="46202"/>
    <x v="33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46202"/>
    <x v="3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02"/>
    <x v="33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23"/>
    <n v="12"/>
    <n v="0"/>
    <n v="0"/>
    <n v="24"/>
    <n v="17"/>
    <n v="76"/>
    <n v="3.23"/>
    <n v="332"/>
    <n v="512.73"/>
    <n v="27"/>
    <n v="8"/>
    <s v="Dec 2017       "/>
    <n v="1443.2399999999998"/>
  </r>
  <r>
    <n v="46202"/>
    <x v="33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28"/>
    <x v="34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74.89"/>
    <n v="11"/>
    <s v="&gt; 50"/>
    <s v="Dec 2017       "/>
    <n v="0"/>
  </r>
  <r>
    <n v="46228"/>
    <x v="34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4"/>
    <n v="2"/>
    <n v="0"/>
    <n v="1"/>
    <n v="1"/>
    <n v="11"/>
    <n v="0.15"/>
    <n v="58"/>
    <n v="0"/>
    <n v="0"/>
    <n v="0"/>
    <s v="Dec 2017       "/>
    <n v="648.89"/>
  </r>
  <r>
    <n v="46228"/>
    <x v="34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24"/>
    <n v="15"/>
    <n v="10"/>
    <n v="28"/>
    <n v="6"/>
    <n v="24"/>
    <n v="107"/>
    <n v="4.46"/>
    <n v="472"/>
    <n v="474.75"/>
    <n v="25"/>
    <n v="6"/>
    <s v="Dec 2017       "/>
    <n v="2031.9299999999998"/>
  </r>
  <r>
    <n v="46228"/>
    <x v="34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0"/>
    <n v="1"/>
    <n v="1"/>
    <n v="0"/>
    <n v="1"/>
    <n v="4"/>
    <n v="0.15"/>
    <n v="58"/>
    <n v="0"/>
    <n v="0"/>
    <n v="0"/>
    <s v="Dec 2017       "/>
    <n v="235.96"/>
  </r>
  <r>
    <n v="46406"/>
    <x v="35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0"/>
    <n v="10"/>
    <n v="10"/>
    <n v="249"/>
    <n v="799.68"/>
    <n v="32"/>
    <n v="3"/>
    <s v="Dec 2017       "/>
    <n v="249.89999999999998"/>
  </r>
  <r>
    <n v="46406"/>
    <x v="35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5"/>
    <n v="0"/>
    <n v="0"/>
    <n v="0"/>
    <n v="0"/>
    <n v="5"/>
    <n v="0"/>
    <n v="0"/>
    <n v="0"/>
    <n v="0"/>
    <n v="0"/>
    <s v="Dec 2017       "/>
    <n v="294.95"/>
  </r>
  <r>
    <n v="46406"/>
    <x v="35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99"/>
    <n v="61"/>
    <n v="76"/>
    <n v="78"/>
    <n v="65"/>
    <n v="35"/>
    <n v="414"/>
    <n v="14"/>
    <n v="695"/>
    <n v="645.66"/>
    <n v="34"/>
    <n v="2"/>
    <s v="Dec 2017       "/>
    <n v="7861.86"/>
  </r>
  <r>
    <n v="46406"/>
    <x v="35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51938"/>
    <x v="3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5"/>
    <n v="1"/>
    <n v="8"/>
    <n v="2"/>
    <n v="5"/>
    <n v="23"/>
    <n v="1.1499999999999999"/>
    <n v="294"/>
    <n v="0"/>
    <n v="0"/>
    <n v="0"/>
    <s v="Dec 2017       "/>
    <n v="1356.77"/>
  </r>
  <r>
    <n v="30716"/>
    <x v="37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1"/>
    <n v="0"/>
    <n v="0"/>
    <n v="0"/>
    <n v="0"/>
    <n v="0"/>
    <n v="1"/>
    <n v="0"/>
    <n v="0"/>
    <n v="0"/>
    <n v="0"/>
    <n v="0"/>
    <s v="Dec 2017       "/>
    <n v="58.99"/>
  </r>
  <r>
    <n v="30716"/>
    <x v="37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24"/>
    <n v="10"/>
    <n v="9"/>
    <n v="23"/>
    <n v="18"/>
    <n v="11"/>
    <n v="95"/>
    <n v="4"/>
    <n v="274"/>
    <n v="124.95"/>
    <n v="5"/>
    <n v="1"/>
    <s v="Dec 2017       "/>
    <n v="2374.0499999999997"/>
  </r>
  <r>
    <n v="30716"/>
    <x v="37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0"/>
    <n v="11"/>
    <n v="11"/>
    <n v="20"/>
    <n v="6"/>
    <n v="14"/>
    <n v="62"/>
    <n v="3.08"/>
    <n v="274"/>
    <n v="151.91999999999999"/>
    <n v="8"/>
    <n v="3"/>
    <s v="Dec 2017       "/>
    <n v="1177.3799999999999"/>
  </r>
  <r>
    <n v="30716"/>
    <x v="37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32784"/>
    <x v="3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0"/>
    <n v="0"/>
    <n v="0"/>
    <n v="0"/>
    <n v="1"/>
    <n v="1"/>
    <n v="1"/>
    <n v="58"/>
    <n v="0"/>
    <n v="0"/>
    <n v="0"/>
    <s v="Dec 2017       "/>
    <n v="58.99"/>
  </r>
  <r>
    <n v="44959"/>
    <x v="3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0"/>
    <n v="1"/>
    <n v="0"/>
    <n v="1"/>
    <n v="0"/>
    <n v="2"/>
    <n v="0.08"/>
    <n v="0"/>
    <n v="0"/>
    <n v="0"/>
    <n v="0"/>
    <s v="Dec 2017       "/>
    <n v="117.98"/>
  </r>
  <r>
    <n v="44959"/>
    <x v="39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"/>
    <n v="1"/>
    <n v="1"/>
    <n v="24"/>
    <n v="274.89"/>
    <n v="11"/>
    <n v="11"/>
    <s v="Dec 2017       "/>
    <n v="24.99"/>
  </r>
  <r>
    <n v="44959"/>
    <x v="3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8"/>
    <n v="26"/>
    <n v="10"/>
    <n v="16"/>
    <n v="14"/>
    <n v="11"/>
    <n v="115"/>
    <n v="3.15"/>
    <n v="218"/>
    <n v="1006.47"/>
    <n v="53"/>
    <n v="17"/>
    <s v="Dec 2017       "/>
    <n v="2183.85"/>
  </r>
  <r>
    <n v="44959"/>
    <x v="3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1"/>
    <n v="0"/>
    <n v="0"/>
    <n v="0"/>
    <n v="1"/>
    <n v="0"/>
    <n v="0"/>
    <n v="0"/>
    <n v="0"/>
    <n v="0"/>
    <s v="Dec 2017       "/>
    <n v="58.99"/>
  </r>
  <r>
    <n v="45086"/>
    <x v="40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99.88"/>
    <n v="12"/>
    <s v="&gt; 50"/>
    <s v="Dec 2017       "/>
    <n v="0"/>
  </r>
  <r>
    <n v="45086"/>
    <x v="4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8"/>
    <n v="5"/>
    <n v="0"/>
    <n v="6"/>
    <n v="1"/>
    <n v="1"/>
    <n v="21"/>
    <n v="0.62"/>
    <n v="58"/>
    <n v="0"/>
    <n v="0"/>
    <n v="0"/>
    <s v="Dec 2017       "/>
    <n v="1238.79"/>
  </r>
  <r>
    <n v="45086"/>
    <x v="40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24"/>
    <n v="34"/>
    <n v="20"/>
    <n v="26"/>
    <n v="5"/>
    <n v="30"/>
    <n v="139"/>
    <n v="4.6900000000000004"/>
    <n v="594"/>
    <n v="1120.4100000000001"/>
    <n v="59"/>
    <n v="13"/>
    <s v="Dec 2017       "/>
    <n v="2639.6099999999997"/>
  </r>
  <r>
    <n v="45086"/>
    <x v="40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1"/>
    <n v="0"/>
    <n v="1"/>
    <n v="2"/>
    <n v="4"/>
    <n v="0.23"/>
    <n v="117"/>
    <n v="0"/>
    <n v="0"/>
    <n v="0"/>
    <s v="Dec 2017       "/>
    <n v="235.96"/>
  </r>
  <r>
    <n v="46252"/>
    <x v="41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46252"/>
    <x v="41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46252"/>
    <x v="41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5"/>
    <n v="14"/>
    <n v="18"/>
    <n v="24"/>
    <n v="13"/>
    <n v="19"/>
    <n v="93"/>
    <n v="4.2300000000000004"/>
    <n v="377"/>
    <n v="968.49"/>
    <n v="51"/>
    <n v="12"/>
    <s v="Dec 2017       "/>
    <n v="1766.07"/>
  </r>
  <r>
    <n v="46252"/>
    <x v="41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50"/>
    <x v="4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4"/>
    <n v="6"/>
    <n v="7"/>
    <n v="10"/>
    <n v="2"/>
    <n v="7"/>
    <n v="36"/>
    <n v="1.46"/>
    <n v="412"/>
    <n v="0"/>
    <n v="0"/>
    <n v="0"/>
    <s v="Dec 2017       "/>
    <n v="2123.64"/>
  </r>
  <r>
    <n v="50"/>
    <x v="42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50"/>
    <x v="42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83"/>
    <n v="54"/>
    <n v="71"/>
    <n v="121"/>
    <n v="60"/>
    <n v="58"/>
    <n v="447"/>
    <n v="18.39"/>
    <n v="1150"/>
    <n v="664.65"/>
    <n v="35"/>
    <n v="2"/>
    <s v="Dec 2017       "/>
    <n v="8488.5299999999988"/>
  </r>
  <r>
    <n v="50"/>
    <x v="42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2"/>
    <n v="3"/>
    <n v="3"/>
    <n v="4"/>
    <n v="3"/>
    <n v="0"/>
    <n v="15"/>
    <n v="0.54"/>
    <n v="0"/>
    <n v="0"/>
    <n v="0"/>
    <n v="0"/>
    <s v="Dec 2017       "/>
    <n v="884.85"/>
  </r>
  <r>
    <n v="63501"/>
    <x v="4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2"/>
    <n v="0"/>
    <n v="5"/>
    <n v="1"/>
    <n v="3"/>
    <n v="14"/>
    <n v="0.69"/>
    <n v="176"/>
    <n v="0"/>
    <n v="0"/>
    <n v="0"/>
    <s v="Dec 2017       "/>
    <n v="825.86"/>
  </r>
  <r>
    <n v="63501"/>
    <x v="43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6"/>
    <n v="7"/>
    <n v="2"/>
    <n v="5"/>
    <n v="9"/>
    <n v="9"/>
    <n v="38"/>
    <n v="1.77"/>
    <n v="224"/>
    <n v="149.94"/>
    <n v="6"/>
    <n v="3"/>
    <s v="Dec 2017       "/>
    <n v="949.61999999999989"/>
  </r>
  <r>
    <n v="63501"/>
    <x v="43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9"/>
    <n v="19"/>
    <n v="14"/>
    <n v="24"/>
    <n v="9"/>
    <n v="17"/>
    <n v="102"/>
    <n v="3.85"/>
    <n v="339"/>
    <n v="588.69000000000005"/>
    <n v="31"/>
    <n v="8"/>
    <s v="Dec 2017       "/>
    <n v="1936.9799999999998"/>
  </r>
  <r>
    <n v="63501"/>
    <x v="43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1"/>
    <n v="1"/>
    <n v="4"/>
    <n v="0"/>
    <n v="0"/>
    <n v="7"/>
    <n v="0.31"/>
    <n v="0"/>
    <n v="0"/>
    <n v="0"/>
    <n v="0"/>
    <s v="Dec 2017       "/>
    <n v="412.93"/>
  </r>
  <r>
    <n v="52560"/>
    <x v="44"/>
    <n v="1"/>
    <n v="83"/>
    <x v="0"/>
    <n v="82"/>
    <x v="0"/>
    <s v="HEALTH"/>
    <x v="0"/>
    <s v="RTD"/>
    <x v="0"/>
    <n v="4312"/>
    <x v="4"/>
    <s v="250 ML BOTTLE"/>
    <n v="24"/>
    <s v="DBO"/>
    <s v="D"/>
    <n v="0"/>
    <n v="1"/>
    <n v="14.99"/>
    <n v="0"/>
    <n v="0"/>
    <n v="0"/>
    <n v="7"/>
    <n v="4"/>
    <n v="1"/>
    <n v="12"/>
    <n v="0.92"/>
    <n v="14"/>
    <n v="14.99"/>
    <n v="1"/>
    <n v="1"/>
    <s v="Dec 2017       "/>
    <n v="179.88"/>
  </r>
  <r>
    <n v="32051"/>
    <x v="45"/>
    <n v="1"/>
    <n v="83"/>
    <x v="0"/>
    <n v="82"/>
    <x v="0"/>
    <s v="HEALTH"/>
    <x v="0"/>
    <s v="RTD"/>
    <x v="0"/>
    <n v="4312"/>
    <x v="4"/>
    <s v="250 ML BOTTLE"/>
    <n v="24"/>
    <s v="DBO"/>
    <s v="D"/>
    <n v="0"/>
    <n v="1"/>
    <n v="14.99"/>
    <n v="52"/>
    <n v="12"/>
    <n v="5"/>
    <n v="0"/>
    <n v="0"/>
    <n v="0"/>
    <n v="69"/>
    <n v="0"/>
    <n v="0"/>
    <n v="14.99"/>
    <n v="1"/>
    <s v="&gt; 50"/>
    <s v="Dec 2017       "/>
    <n v="1034.31"/>
  </r>
  <r>
    <n v="46278"/>
    <x v="4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0"/>
    <n v="3"/>
    <n v="0"/>
    <n v="2"/>
    <n v="3"/>
    <n v="10"/>
    <n v="0.39"/>
    <n v="176"/>
    <n v="0"/>
    <n v="0"/>
    <n v="0"/>
    <s v="Dec 2017       "/>
    <n v="589.9"/>
  </r>
  <r>
    <n v="46278"/>
    <x v="46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"/>
    <n v="1"/>
    <n v="1"/>
    <n v="24"/>
    <n v="249.9"/>
    <n v="10"/>
    <n v="10"/>
    <s v="Dec 2017       "/>
    <n v="24.99"/>
  </r>
  <r>
    <n v="46278"/>
    <x v="46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14"/>
    <n v="6"/>
    <n v="7"/>
    <n v="6"/>
    <n v="5"/>
    <n v="9"/>
    <n v="47"/>
    <n v="1.54"/>
    <n v="177"/>
    <n v="588.69000000000005"/>
    <n v="31"/>
    <n v="20"/>
    <s v="Dec 2017       "/>
    <n v="892.53"/>
  </r>
  <r>
    <n v="46278"/>
    <x v="46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50869"/>
    <x v="47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7"/>
    <n v="1"/>
    <n v="4"/>
    <n v="4"/>
    <n v="11"/>
    <n v="4"/>
    <n v="31"/>
    <n v="1.46"/>
    <n v="235"/>
    <n v="0"/>
    <n v="0"/>
    <n v="0"/>
    <s v="Dec 2017       "/>
    <n v="1828.69"/>
  </r>
  <r>
    <n v="50869"/>
    <x v="47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574.77"/>
    <n v="23"/>
    <s v="&gt; 50"/>
    <s v="Dec 2017       "/>
    <n v="0"/>
  </r>
  <r>
    <n v="50869"/>
    <x v="47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5"/>
    <n v="47"/>
    <n v="47"/>
    <n v="106"/>
    <n v="36"/>
    <n v="57"/>
    <n v="338"/>
    <n v="15.31"/>
    <n v="1127"/>
    <n v="740.61"/>
    <n v="39"/>
    <n v="3"/>
    <s v="Dec 2017       "/>
    <n v="6418.62"/>
  </r>
  <r>
    <n v="50869"/>
    <x v="47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0"/>
    <n v="2"/>
    <n v="1"/>
    <n v="0"/>
    <n v="1"/>
    <n v="4"/>
    <n v="0.15"/>
    <n v="58"/>
    <n v="0"/>
    <n v="0"/>
    <n v="0"/>
    <s v="Dec 2017       "/>
    <n v="235.96"/>
  </r>
  <r>
    <n v="1048"/>
    <x v="4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9"/>
    <n v="2"/>
    <n v="5"/>
    <n v="5"/>
    <n v="8"/>
    <n v="4"/>
    <n v="33"/>
    <n v="1.31"/>
    <n v="235"/>
    <n v="0"/>
    <n v="0"/>
    <n v="0"/>
    <s v="Dec 2017       "/>
    <n v="1946.67"/>
  </r>
  <r>
    <n v="1048"/>
    <x v="48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m/>
    <m/>
    <m/>
    <m/>
    <m/>
    <m/>
    <n v="0"/>
    <n v="0"/>
    <m/>
    <n v="249.9"/>
    <n v="10"/>
    <s v="&gt; 50"/>
    <s v="Dec 2017       "/>
    <n v="0"/>
  </r>
  <r>
    <n v="1048"/>
    <x v="48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3"/>
    <n v="10"/>
    <n v="26"/>
    <n v="62"/>
    <n v="63"/>
    <n v="51"/>
    <n v="255"/>
    <n v="13.54"/>
    <n v="1001"/>
    <n v="474.75"/>
    <n v="25"/>
    <n v="2"/>
    <s v="Dec 2017       "/>
    <n v="4842.45"/>
  </r>
  <r>
    <n v="1048"/>
    <x v="48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2"/>
    <n v="1"/>
    <n v="3"/>
    <n v="3"/>
    <n v="4"/>
    <n v="13"/>
    <n v="0.77"/>
    <n v="235"/>
    <n v="0"/>
    <n v="0"/>
    <n v="0"/>
    <s v="Dec 2017       "/>
    <n v="766.87"/>
  </r>
  <r>
    <n v="173"/>
    <x v="4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173"/>
    <x v="49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173"/>
    <x v="4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8"/>
    <n v="4"/>
    <n v="1"/>
    <n v="4"/>
    <n v="6"/>
    <n v="26"/>
    <n v="49"/>
    <n v="2.77"/>
    <n v="505"/>
    <n v="664.65"/>
    <n v="35"/>
    <n v="13"/>
    <s v="Dec 2017       "/>
    <n v="930.50999999999988"/>
  </r>
  <r>
    <n v="173"/>
    <x v="4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  <r>
    <n v="2379"/>
    <x v="50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5"/>
    <n v="2"/>
    <n v="2"/>
    <n v="1"/>
    <n v="4"/>
    <n v="5"/>
    <n v="19"/>
    <n v="0.77"/>
    <n v="294"/>
    <n v="0"/>
    <n v="0"/>
    <n v="0"/>
    <s v="Dec 2017       "/>
    <n v="1120.81"/>
  </r>
  <r>
    <n v="2379"/>
    <x v="50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13"/>
    <n v="15"/>
    <n v="19"/>
    <n v="8"/>
    <n v="28"/>
    <n v="3"/>
    <n v="86"/>
    <n v="3"/>
    <n v="74"/>
    <n v="1024.5899999999999"/>
    <n v="41"/>
    <n v="14"/>
    <s v="Dec 2017       "/>
    <n v="2149.14"/>
  </r>
  <r>
    <n v="2379"/>
    <x v="50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9"/>
    <n v="8"/>
    <n v="17"/>
    <n v="25"/>
    <n v="0"/>
    <n v="2"/>
    <n v="61"/>
    <n v="2.15"/>
    <n v="37"/>
    <n v="2240.8200000000002"/>
    <n v="118"/>
    <n v="55"/>
    <s v="Dec 2017       "/>
    <n v="1158.3899999999999"/>
  </r>
  <r>
    <n v="2379"/>
    <x v="50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0"/>
    <n v="3"/>
    <n v="2"/>
    <n v="3"/>
    <n v="1"/>
    <n v="1"/>
    <n v="10"/>
    <n v="0.39"/>
    <n v="58"/>
    <n v="0"/>
    <n v="0"/>
    <n v="0"/>
    <s v="Dec 2017       "/>
    <n v="589.9"/>
  </r>
  <r>
    <n v="30237"/>
    <x v="51"/>
    <n v="1"/>
    <n v="83"/>
    <x v="0"/>
    <n v="82"/>
    <x v="0"/>
    <s v="HEALTH"/>
    <x v="0"/>
    <s v="RTD"/>
    <x v="0"/>
    <n v="1342"/>
    <x v="1"/>
    <s v="4 X 250 ML BOTTLE"/>
    <n v="6"/>
    <s v="DBO"/>
    <s v="N"/>
    <n v="1"/>
    <n v="0"/>
    <n v="58.99"/>
    <m/>
    <m/>
    <m/>
    <m/>
    <m/>
    <m/>
    <n v="0"/>
    <n v="0"/>
    <m/>
    <n v="0"/>
    <n v="0"/>
    <n v="0"/>
    <s v="Dec 2017       "/>
    <n v="0"/>
  </r>
  <r>
    <n v="31770"/>
    <x v="52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1"/>
    <n v="0"/>
    <n v="0"/>
    <n v="3"/>
    <n v="1"/>
    <n v="5"/>
    <n v="0.31"/>
    <n v="58"/>
    <n v="0"/>
    <n v="0"/>
    <n v="0"/>
    <s v="Dec 2017       "/>
    <n v="294.95"/>
  </r>
  <r>
    <n v="32807"/>
    <x v="53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1"/>
    <n v="0"/>
    <n v="0"/>
    <n v="0"/>
    <n v="0"/>
    <n v="1"/>
    <n v="0"/>
    <n v="0"/>
    <n v="0"/>
    <n v="0"/>
    <n v="0"/>
    <s v="Dec 2017       "/>
    <n v="58.99"/>
  </r>
  <r>
    <n v="46236"/>
    <x v="54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46236"/>
    <x v="54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3"/>
    <n v="0"/>
    <n v="0"/>
    <n v="1"/>
    <n v="0"/>
    <n v="0"/>
    <n v="4"/>
    <n v="0.08"/>
    <n v="0"/>
    <n v="0"/>
    <n v="0"/>
    <n v="0"/>
    <s v="Dec 2017       "/>
    <n v="235.96"/>
  </r>
  <r>
    <n v="46236"/>
    <x v="54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4"/>
    <n v="13"/>
    <n v="0"/>
    <n v="3"/>
    <n v="11"/>
    <n v="10"/>
    <n v="41"/>
    <n v="1.85"/>
    <n v="194"/>
    <n v="417.78"/>
    <n v="22"/>
    <n v="12"/>
    <s v="Dec 2017       "/>
    <n v="778.58999999999992"/>
  </r>
  <r>
    <n v="46236"/>
    <x v="54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0"/>
    <n v="0"/>
    <n v="1"/>
    <n v="0"/>
    <n v="0"/>
    <n v="2"/>
    <n v="0.08"/>
    <n v="0"/>
    <n v="0"/>
    <n v="0"/>
    <n v="0"/>
    <s v="Dec 2017       "/>
    <n v="117.98"/>
  </r>
  <r>
    <n v="6438"/>
    <x v="55"/>
    <n v="1"/>
    <n v="83"/>
    <x v="0"/>
    <n v="82"/>
    <x v="0"/>
    <s v="HEALTH"/>
    <x v="0"/>
    <s v="RTD"/>
    <x v="0"/>
    <n v="3241"/>
    <x v="0"/>
    <s v="1 L BOTTLE"/>
    <n v="12"/>
    <s v="DBO"/>
    <m/>
    <n v="1"/>
    <n v="0"/>
    <n v="24.99"/>
    <m/>
    <m/>
    <m/>
    <m/>
    <m/>
    <m/>
    <n v="0"/>
    <n v="0"/>
    <m/>
    <n v="0"/>
    <n v="0"/>
    <n v="0"/>
    <s v="Dec 2017       "/>
    <n v="0"/>
  </r>
  <r>
    <n v="6438"/>
    <x v="55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6"/>
    <n v="20"/>
    <n v="5"/>
    <n v="5"/>
    <n v="11"/>
    <n v="49"/>
    <n v="1.62"/>
    <n v="648"/>
    <n v="0"/>
    <n v="0"/>
    <n v="0"/>
    <s v="Dec 2017       "/>
    <n v="2890.51"/>
  </r>
  <r>
    <n v="6438"/>
    <x v="55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83"/>
    <n v="107"/>
    <n v="87"/>
    <n v="75"/>
    <n v="87"/>
    <n v="98"/>
    <n v="537"/>
    <n v="20.079999999999998"/>
    <n v="1931"/>
    <n v="4443.66"/>
    <n v="234"/>
    <n v="12"/>
    <s v="Dec 2017       "/>
    <n v="10197.629999999999"/>
  </r>
  <r>
    <n v="6438"/>
    <x v="55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5"/>
    <n v="0"/>
    <n v="2"/>
    <n v="1"/>
    <n v="1"/>
    <n v="0"/>
    <n v="9"/>
    <n v="0.15"/>
    <n v="0"/>
    <n v="0"/>
    <n v="0"/>
    <n v="0"/>
    <s v="Dec 2017       "/>
    <n v="530.91"/>
  </r>
  <r>
    <n v="6527"/>
    <x v="56"/>
    <n v="1"/>
    <n v="83"/>
    <x v="0"/>
    <n v="82"/>
    <x v="0"/>
    <s v="HEALTH"/>
    <x v="0"/>
    <s v="RTD"/>
    <x v="0"/>
    <n v="3241"/>
    <x v="0"/>
    <s v="1 L BOTTLE"/>
    <n v="12"/>
    <s v="DBO"/>
    <m/>
    <n v="1"/>
    <n v="1"/>
    <n v="24.99"/>
    <n v="24"/>
    <n v="8"/>
    <n v="4"/>
    <n v="17"/>
    <n v="15"/>
    <n v="10"/>
    <n v="78"/>
    <n v="3.23"/>
    <n v="249"/>
    <n v="74.97"/>
    <n v="3"/>
    <n v="1"/>
    <s v="Dec 2017       "/>
    <n v="1949.2199999999998"/>
  </r>
  <r>
    <n v="6527"/>
    <x v="56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2"/>
    <n v="0"/>
    <n v="0"/>
    <n v="1"/>
    <n v="0"/>
    <n v="1"/>
    <n v="4"/>
    <n v="0.15"/>
    <n v="58"/>
    <n v="0"/>
    <n v="0"/>
    <n v="0"/>
    <s v="Dec 2017       "/>
    <n v="235.96"/>
  </r>
  <r>
    <n v="6527"/>
    <x v="56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5"/>
    <n v="24"/>
    <n v="22"/>
    <n v="34"/>
    <n v="17"/>
    <n v="13"/>
    <n v="145"/>
    <n v="4.92"/>
    <n v="254"/>
    <n v="322.83"/>
    <n v="17"/>
    <n v="3"/>
    <s v="Dec 2017       "/>
    <n v="2753.5499999999997"/>
  </r>
  <r>
    <n v="6527"/>
    <x v="56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n v="1"/>
    <n v="3"/>
    <n v="0"/>
    <n v="1"/>
    <n v="0"/>
    <n v="0"/>
    <n v="5"/>
    <n v="0.08"/>
    <n v="0"/>
    <n v="0"/>
    <n v="0"/>
    <n v="0"/>
    <s v="Dec 2017       "/>
    <n v="294.95"/>
  </r>
  <r>
    <n v="63080"/>
    <x v="57"/>
    <n v="1"/>
    <n v="83"/>
    <x v="0"/>
    <n v="82"/>
    <x v="0"/>
    <s v="HEALTH"/>
    <x v="0"/>
    <s v="RTD"/>
    <x v="0"/>
    <n v="4312"/>
    <x v="4"/>
    <s v="250 ML BOTTLE"/>
    <n v="24"/>
    <s v="DBO"/>
    <s v="D"/>
    <n v="0"/>
    <n v="1"/>
    <n v="14.99"/>
    <n v="0"/>
    <n v="0"/>
    <n v="0"/>
    <n v="13"/>
    <n v="7"/>
    <n v="10"/>
    <n v="30"/>
    <n v="2.31"/>
    <n v="149"/>
    <n v="269.82"/>
    <n v="18"/>
    <n v="8"/>
    <s v="Dec 2017       "/>
    <n v="449.7"/>
  </r>
  <r>
    <n v="31762"/>
    <x v="58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0"/>
    <n v="0"/>
    <n v="0"/>
    <n v="1"/>
    <n v="0"/>
    <n v="0"/>
    <n v="1"/>
    <n v="0.08"/>
    <n v="0"/>
    <n v="0"/>
    <n v="0"/>
    <n v="0"/>
    <s v="Dec 2017       "/>
    <n v="58.99"/>
  </r>
  <r>
    <n v="46367"/>
    <x v="59"/>
    <n v="1"/>
    <n v="83"/>
    <x v="0"/>
    <n v="82"/>
    <x v="0"/>
    <s v="HEALTH"/>
    <x v="0"/>
    <s v="RTD"/>
    <x v="0"/>
    <n v="3241"/>
    <x v="0"/>
    <s v="1 L BOTTLE"/>
    <n v="12"/>
    <s v="DBO"/>
    <s v="N"/>
    <n v="1"/>
    <n v="1"/>
    <n v="24.99"/>
    <n v="0"/>
    <n v="0"/>
    <n v="0"/>
    <n v="0"/>
    <n v="0"/>
    <n v="1"/>
    <n v="1"/>
    <n v="1"/>
    <n v="24"/>
    <n v="274.89"/>
    <n v="11"/>
    <n v="11"/>
    <s v="Dec 2017       "/>
    <n v="24.99"/>
  </r>
  <r>
    <n v="46367"/>
    <x v="59"/>
    <n v="1"/>
    <n v="83"/>
    <x v="0"/>
    <n v="82"/>
    <x v="0"/>
    <s v="HEALTH"/>
    <x v="0"/>
    <s v="RTD"/>
    <x v="0"/>
    <n v="1342"/>
    <x v="1"/>
    <s v="4 X 250 ML BOTTLE"/>
    <n v="6"/>
    <s v="DBO"/>
    <m/>
    <n v="1"/>
    <n v="0"/>
    <n v="58.99"/>
    <n v="6"/>
    <n v="6"/>
    <n v="4"/>
    <n v="4"/>
    <n v="1"/>
    <n v="5"/>
    <n v="26"/>
    <n v="0.77"/>
    <n v="294"/>
    <n v="0"/>
    <n v="0"/>
    <n v="0"/>
    <s v="Dec 2017       "/>
    <n v="1533.74"/>
  </r>
  <r>
    <n v="46367"/>
    <x v="59"/>
    <n v="1"/>
    <n v="83"/>
    <x v="0"/>
    <n v="82"/>
    <x v="0"/>
    <s v="HEALTH"/>
    <x v="0"/>
    <s v="RTD"/>
    <x v="0"/>
    <n v="1243"/>
    <x v="2"/>
    <s v="500 ML BOTTLE"/>
    <n v="24"/>
    <s v="DBO"/>
    <m/>
    <n v="1"/>
    <n v="1"/>
    <n v="18.989999999999998"/>
    <n v="34"/>
    <n v="20"/>
    <n v="12"/>
    <n v="15"/>
    <n v="15"/>
    <n v="10"/>
    <n v="106"/>
    <n v="3.08"/>
    <n v="199"/>
    <n v="341.82"/>
    <n v="18"/>
    <n v="6"/>
    <s v="Dec 2017       "/>
    <n v="2012.9399999999998"/>
  </r>
  <r>
    <n v="46367"/>
    <x v="59"/>
    <n v="1"/>
    <n v="83"/>
    <x v="0"/>
    <n v="82"/>
    <x v="0"/>
    <s v="HEALTH"/>
    <x v="0"/>
    <s v="RTD"/>
    <x v="0"/>
    <n v="1231"/>
    <x v="3"/>
    <s v="4 X 250 ML BOTTLE"/>
    <n v="6"/>
    <s v="DBO"/>
    <m/>
    <n v="1"/>
    <n v="0"/>
    <n v="58.99"/>
    <m/>
    <m/>
    <m/>
    <m/>
    <m/>
    <m/>
    <n v="0"/>
    <n v="0"/>
    <m/>
    <n v="0"/>
    <n v="0"/>
    <n v="0"/>
    <s v="Dec 2017       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1" dataOnRows="1" applyNumberFormats="0" applyBorderFormats="0" applyFontFormats="0" applyPatternFormats="0" applyAlignmentFormats="0" applyWidthHeightFormats="1" dataCaption="Values" updatedVersion="4" minRefreshableVersion="3" asteriskTotals="1" showCalcMbrs="0" itemPrintTitles="1" createdVersion="3" indent="0" outline="1" outlineData="1" multipleFieldFilters="0" chartFormat="3">
  <location ref="A15:B21" firstHeaderRow="1" firstDataRow="1" firstDataCol="1" rowPageCount="6" colPageCount="1"/>
  <pivotFields count="34">
    <pivotField showAll="0"/>
    <pivotField axis="axisPage" showAll="0">
      <items count="61">
        <item x="3"/>
        <item x="4"/>
        <item x="5"/>
        <item x="6"/>
        <item x="8"/>
        <item x="2"/>
        <item x="0"/>
        <item x="7"/>
        <item x="1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showAll="0"/>
    <pivotField showAll="0"/>
    <pivotField axis="axisPage" showAll="0">
      <items count="2">
        <item x="0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axis="axisPage" showAll="0">
      <items count="6">
        <item x="3"/>
        <item x="2"/>
        <item x="0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65" showAll="0"/>
    <pivotField numFmtId="166" showAll="0"/>
    <pivotField showAll="0"/>
    <pivotField numFmtId="4" showAll="0"/>
    <pivotField numFmtId="165" showAll="0"/>
    <pivotField showAll="0"/>
    <pivotField showAll="0"/>
    <pivotField numFmtId="4" showAl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Items count="1">
    <i/>
  </colItems>
  <pageFields count="6">
    <pageField fld="1" hier="-1"/>
    <pageField fld="12" hier="-1"/>
    <pageField fld="4" hier="-1"/>
    <pageField fld="6" hier="-1"/>
    <pageField fld="8" hier="-1"/>
    <pageField fld="10" hier="-1"/>
  </pageFields>
  <dataFields count="6">
    <dataField name="Sum of Jul 2017    " fld="20" baseField="0" baseItem="0"/>
    <dataField name="Sum of Aug 2017       " fld="21" baseField="0" baseItem="0"/>
    <dataField name="Sum of Sep 2017       " fld="22" baseField="0" baseItem="0"/>
    <dataField name="Sum of Oct 2017       " fld="23" baseField="0" baseItem="0"/>
    <dataField name="Sum of Nov 2017       " fld="24" baseField="0" baseItem="0"/>
    <dataField name="Sum of Dec 2017       " fld="25" baseField="0" baseItem="0"/>
  </dataFields>
  <formats count="17">
    <format dxfId="35">
      <pivotArea field="1" type="button" dataOnly="0" labelOnly="1" outline="0" axis="axisPage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field="12" type="button" dataOnly="0" labelOnly="1" outline="0" axis="axisPage" fieldPosition="1"/>
    </format>
    <format dxfId="32">
      <pivotArea dataOnly="0" labelOnly="1" outline="0" fieldPosition="0">
        <references count="1">
          <reference field="12" count="0"/>
        </references>
      </pivotArea>
    </format>
    <format dxfId="31">
      <pivotArea field="4" type="button" dataOnly="0" labelOnly="1" outline="0" axis="axisPage" fieldPosition="2"/>
    </format>
    <format dxfId="30">
      <pivotArea dataOnly="0" labelOnly="1" outline="0" fieldPosition="0">
        <references count="1">
          <reference field="4" count="0"/>
        </references>
      </pivotArea>
    </format>
    <format dxfId="29">
      <pivotArea field="6" type="button" dataOnly="0" labelOnly="1" outline="0" axis="axisPage" fieldPosition="3"/>
    </format>
    <format dxfId="28">
      <pivotArea dataOnly="0" labelOnly="1" outline="0" fieldPosition="0">
        <references count="1">
          <reference field="6" count="0"/>
        </references>
      </pivotArea>
    </format>
    <format dxfId="27">
      <pivotArea field="8" type="button" dataOnly="0" labelOnly="1" outline="0" axis="axisPage" fieldPosition="4"/>
    </format>
    <format dxfId="26">
      <pivotArea dataOnly="0" labelOnly="1" outline="0" fieldPosition="0">
        <references count="1">
          <reference field="8" count="0"/>
        </references>
      </pivotArea>
    </format>
    <format dxfId="25">
      <pivotArea field="10" type="button" dataOnly="0" labelOnly="1" outline="0" axis="axisPage" fieldPosition="5"/>
    </format>
    <format dxfId="24">
      <pivotArea dataOnly="0" labelOnly="1" outline="0" fieldPosition="0">
        <references count="1">
          <reference field="10" count="0"/>
        </references>
      </pivotArea>
    </format>
    <format dxfId="23">
      <pivotArea field="-2" type="button" dataOnly="0" labelOnly="1" outline="0" axis="axisRow" fieldPosition="0"/>
    </format>
    <format dxfId="22">
      <pivotArea outline="0" collapsedLevelsAreSubtotals="1" fieldPosition="0"/>
    </format>
    <format dxfId="2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0">
      <pivotArea type="all" dataOnly="0" outline="0" fieldPosition="0"/>
    </format>
    <format dxfId="19">
      <pivotArea type="all" dataOnly="0" outline="0" fieldPosition="0"/>
    </format>
  </formats>
  <chartFormats count="2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6"/>
  <sheetViews>
    <sheetView showGridLines="0" workbookViewId="0">
      <pane ySplit="8" topLeftCell="A9" activePane="bottomLeft" state="frozen"/>
      <selection pane="bottomLeft" activeCell="A8" sqref="A8"/>
    </sheetView>
  </sheetViews>
  <sheetFormatPr defaultRowHeight="12.75" x14ac:dyDescent="0.2"/>
  <cols>
    <col min="1" max="1" width="13.7109375" style="23" customWidth="1"/>
    <col min="2" max="2" width="30.140625" style="23" customWidth="1"/>
    <col min="3" max="11" width="5.42578125" style="23" customWidth="1"/>
    <col min="12" max="12" width="9.140625" style="23"/>
    <col min="13" max="13" width="36.5703125" style="23" customWidth="1"/>
    <col min="14" max="20" width="9.140625" style="23"/>
    <col min="21" max="27" width="9.140625" style="24"/>
    <col min="28" max="28" width="9.140625" style="25"/>
    <col min="29" max="30" width="9.140625" style="26"/>
    <col min="31" max="31" width="9.140625" style="24"/>
    <col min="32" max="32" width="9.140625" style="26"/>
    <col min="33" max="33" width="13.42578125" style="23" customWidth="1"/>
    <col min="34" max="34" width="13.42578125" style="26" customWidth="1"/>
    <col min="35" max="16384" width="9.140625" style="23"/>
  </cols>
  <sheetData>
    <row r="1" spans="1:44" s="32" customFormat="1" x14ac:dyDescent="0.2">
      <c r="A1" s="31" t="s">
        <v>64</v>
      </c>
      <c r="B1" s="31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U1" s="33"/>
      <c r="V1" s="33"/>
      <c r="W1" s="33"/>
      <c r="X1" s="33"/>
      <c r="Y1" s="33"/>
      <c r="Z1" s="33"/>
      <c r="AA1" s="33"/>
      <c r="AB1" s="34"/>
      <c r="AC1" s="35"/>
      <c r="AD1" s="35"/>
      <c r="AE1" s="33"/>
      <c r="AF1" s="35"/>
      <c r="AH1" s="35"/>
    </row>
    <row r="2" spans="1:44" s="32" customFormat="1" x14ac:dyDescent="0.2">
      <c r="A2" s="36" t="s">
        <v>59</v>
      </c>
      <c r="B2" s="37" t="s">
        <v>65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U2" s="33"/>
      <c r="V2" s="33"/>
      <c r="W2" s="33"/>
      <c r="X2" s="33"/>
      <c r="Y2" s="33"/>
      <c r="Z2" s="33"/>
      <c r="AA2" s="33"/>
      <c r="AB2" s="34"/>
      <c r="AC2" s="35"/>
      <c r="AD2" s="35"/>
      <c r="AE2" s="33"/>
      <c r="AF2" s="35"/>
      <c r="AH2" s="35"/>
    </row>
    <row r="3" spans="1:44" s="32" customFormat="1" x14ac:dyDescent="0.2">
      <c r="A3" s="36" t="s">
        <v>60</v>
      </c>
      <c r="B3" s="37" t="s">
        <v>66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U3" s="33"/>
      <c r="V3" s="33"/>
      <c r="W3" s="33"/>
      <c r="X3" s="33"/>
      <c r="Y3" s="33"/>
      <c r="Z3" s="33"/>
      <c r="AA3" s="33"/>
      <c r="AB3" s="34"/>
      <c r="AC3" s="35"/>
      <c r="AD3" s="35"/>
      <c r="AE3" s="33"/>
      <c r="AF3" s="35"/>
      <c r="AH3" s="35"/>
    </row>
    <row r="4" spans="1:44" s="32" customFormat="1" x14ac:dyDescent="0.2">
      <c r="A4" s="36" t="s">
        <v>61</v>
      </c>
      <c r="B4" s="37" t="s">
        <v>62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U4" s="33"/>
      <c r="V4" s="33"/>
      <c r="W4" s="33"/>
      <c r="X4" s="33"/>
      <c r="Y4" s="33"/>
      <c r="Z4" s="33"/>
      <c r="AA4" s="33"/>
      <c r="AB4" s="34"/>
      <c r="AC4" s="35"/>
      <c r="AD4" s="35"/>
      <c r="AE4" s="33"/>
      <c r="AF4" s="35"/>
      <c r="AH4" s="35"/>
    </row>
    <row r="5" spans="1:44" s="32" customFormat="1" x14ac:dyDescent="0.2"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U5" s="33"/>
      <c r="V5" s="33"/>
      <c r="W5" s="33"/>
      <c r="X5" s="33"/>
      <c r="Y5" s="33"/>
      <c r="Z5" s="33"/>
      <c r="AA5" s="33"/>
      <c r="AB5" s="34"/>
      <c r="AC5" s="35"/>
      <c r="AD5" s="35"/>
      <c r="AE5" s="33"/>
      <c r="AF5" s="35"/>
      <c r="AH5" s="35"/>
    </row>
    <row r="6" spans="1:44" s="32" customFormat="1" x14ac:dyDescent="0.2">
      <c r="A6" s="31" t="s">
        <v>63</v>
      </c>
      <c r="B6" s="31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R6" s="31">
        <f>SUBTOTAL(9,R$8:R$206)</f>
        <v>195</v>
      </c>
      <c r="S6" s="31">
        <f>SUBTOTAL(9,S$8:S$206)</f>
        <v>85</v>
      </c>
      <c r="U6" s="38">
        <f>SUBTOTAL(9,U$8:U$206)</f>
        <v>2098</v>
      </c>
      <c r="V6" s="38">
        <f>SUBTOTAL(9,V$8:V$206)</f>
        <v>1553</v>
      </c>
      <c r="W6" s="38">
        <f>SUBTOTAL(9,W$8:W$206)</f>
        <v>1295</v>
      </c>
      <c r="X6" s="38">
        <f>SUBTOTAL(9,X$8:X$206)</f>
        <v>1919</v>
      </c>
      <c r="Y6" s="38">
        <f>SUBTOTAL(9,Y$8:Y$206)</f>
        <v>1240</v>
      </c>
      <c r="Z6" s="38">
        <f>SUBTOTAL(9,Z$8:Z$206)</f>
        <v>1480</v>
      </c>
      <c r="AA6" s="38">
        <f>SUBTOTAL(9,AA$8:AA$206)</f>
        <v>9585</v>
      </c>
      <c r="AB6" s="39">
        <f>SUBTOTAL(9,AB$8:AB$206)</f>
        <v>408.34999999999985</v>
      </c>
      <c r="AC6" s="40">
        <f>SUBTOTAL(9,AC$8:AC$206)</f>
        <v>34582</v>
      </c>
      <c r="AD6" s="40">
        <f>SUBTOTAL(9,AD$8:AD$206)</f>
        <v>49159.959999999992</v>
      </c>
      <c r="AE6" s="38">
        <f>SUBTOTAL(9,AE$8:AE$206)</f>
        <v>2404</v>
      </c>
      <c r="AF6" s="40">
        <f>AE6/AB6</f>
        <v>5.887106648708218</v>
      </c>
      <c r="AH6" s="40">
        <f>SUBTOTAL(9,AH$8:AH$206)</f>
        <v>221433.14999999997</v>
      </c>
    </row>
    <row r="7" spans="1:44" s="32" customFormat="1" x14ac:dyDescent="0.2"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U7" s="33"/>
      <c r="V7" s="33"/>
      <c r="W7" s="33"/>
      <c r="X7" s="33"/>
      <c r="Y7" s="33"/>
      <c r="Z7" s="33"/>
      <c r="AA7" s="33"/>
      <c r="AB7" s="34"/>
      <c r="AC7" s="35"/>
      <c r="AD7" s="35"/>
      <c r="AE7" s="33"/>
      <c r="AF7" s="35"/>
      <c r="AH7" s="35"/>
    </row>
    <row r="8" spans="1:44" ht="76.5" x14ac:dyDescent="0.2">
      <c r="A8" s="10" t="s">
        <v>45</v>
      </c>
      <c r="B8" s="10" t="s">
        <v>46</v>
      </c>
      <c r="C8" s="10" t="s">
        <v>47</v>
      </c>
      <c r="D8" s="10" t="s">
        <v>48</v>
      </c>
      <c r="E8" s="10" t="s">
        <v>49</v>
      </c>
      <c r="F8" s="10" t="s">
        <v>50</v>
      </c>
      <c r="G8" s="10" t="s">
        <v>51</v>
      </c>
      <c r="H8" s="10" t="s">
        <v>52</v>
      </c>
      <c r="I8" s="10" t="s">
        <v>53</v>
      </c>
      <c r="J8" s="10" t="s">
        <v>54</v>
      </c>
      <c r="K8" s="10" t="s">
        <v>55</v>
      </c>
      <c r="L8" s="9" t="s">
        <v>0</v>
      </c>
      <c r="M8" s="10" t="s">
        <v>56</v>
      </c>
      <c r="N8" s="9" t="s">
        <v>1</v>
      </c>
      <c r="O8" s="9" t="s">
        <v>2</v>
      </c>
      <c r="P8" s="9" t="s">
        <v>3</v>
      </c>
      <c r="Q8" s="9" t="s">
        <v>4</v>
      </c>
      <c r="R8" s="9" t="s">
        <v>5</v>
      </c>
      <c r="S8" s="9" t="s">
        <v>6</v>
      </c>
      <c r="T8" s="9" t="s">
        <v>7</v>
      </c>
      <c r="U8" s="11" t="s">
        <v>8</v>
      </c>
      <c r="V8" s="11" t="s">
        <v>9</v>
      </c>
      <c r="W8" s="11" t="s">
        <v>10</v>
      </c>
      <c r="X8" s="11" t="s">
        <v>11</v>
      </c>
      <c r="Y8" s="11" t="s">
        <v>12</v>
      </c>
      <c r="Z8" s="11" t="s">
        <v>13</v>
      </c>
      <c r="AA8" s="12" t="s">
        <v>14</v>
      </c>
      <c r="AB8" s="20" t="s">
        <v>15</v>
      </c>
      <c r="AC8" s="17" t="s">
        <v>16</v>
      </c>
      <c r="AD8" s="17" t="s">
        <v>17</v>
      </c>
      <c r="AE8" s="12" t="s">
        <v>18</v>
      </c>
      <c r="AF8" s="17" t="s">
        <v>19</v>
      </c>
      <c r="AG8" s="10" t="s">
        <v>57</v>
      </c>
      <c r="AH8" s="27" t="s">
        <v>58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x14ac:dyDescent="0.2">
      <c r="A9" s="29">
        <v>1137</v>
      </c>
      <c r="B9" s="2" t="s">
        <v>20</v>
      </c>
      <c r="C9" s="2">
        <v>1</v>
      </c>
      <c r="D9" s="2">
        <v>83</v>
      </c>
      <c r="E9" s="2" t="s">
        <v>21</v>
      </c>
      <c r="F9" s="2">
        <v>82</v>
      </c>
      <c r="G9" s="2" t="s">
        <v>22</v>
      </c>
      <c r="H9" s="2" t="s">
        <v>23</v>
      </c>
      <c r="I9" s="2" t="s">
        <v>24</v>
      </c>
      <c r="J9" s="2" t="s">
        <v>25</v>
      </c>
      <c r="K9" s="2" t="s">
        <v>26</v>
      </c>
      <c r="L9" s="1">
        <v>3241</v>
      </c>
      <c r="M9" s="2" t="s">
        <v>41</v>
      </c>
      <c r="N9" s="2" t="s">
        <v>27</v>
      </c>
      <c r="O9" s="1">
        <v>12</v>
      </c>
      <c r="P9" s="2" t="s">
        <v>28</v>
      </c>
      <c r="Q9" s="3" t="s">
        <v>29</v>
      </c>
      <c r="R9" s="1">
        <v>1</v>
      </c>
      <c r="S9" s="1">
        <v>1</v>
      </c>
      <c r="T9" s="4">
        <v>24.99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4">
        <v>1</v>
      </c>
      <c r="AB9" s="21">
        <v>1</v>
      </c>
      <c r="AC9" s="18">
        <v>24</v>
      </c>
      <c r="AD9" s="18">
        <v>224.91</v>
      </c>
      <c r="AE9" s="13">
        <v>9</v>
      </c>
      <c r="AF9" s="18">
        <v>9</v>
      </c>
      <c r="AG9" s="2" t="s">
        <v>13</v>
      </c>
      <c r="AH9" s="30">
        <v>24.99</v>
      </c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spans="1:44" x14ac:dyDescent="0.2">
      <c r="A10" s="29">
        <v>1137</v>
      </c>
      <c r="B10" s="2" t="s">
        <v>20</v>
      </c>
      <c r="C10" s="2">
        <v>1</v>
      </c>
      <c r="D10" s="2">
        <v>83</v>
      </c>
      <c r="E10" s="2" t="s">
        <v>21</v>
      </c>
      <c r="F10" s="2">
        <v>82</v>
      </c>
      <c r="G10" s="2" t="s">
        <v>22</v>
      </c>
      <c r="H10" s="2" t="s">
        <v>23</v>
      </c>
      <c r="I10" s="2" t="s">
        <v>24</v>
      </c>
      <c r="J10" s="2" t="s">
        <v>25</v>
      </c>
      <c r="K10" s="2" t="s">
        <v>26</v>
      </c>
      <c r="L10" s="1">
        <v>1342</v>
      </c>
      <c r="M10" s="2" t="s">
        <v>42</v>
      </c>
      <c r="N10" s="2" t="s">
        <v>30</v>
      </c>
      <c r="O10" s="1">
        <v>6</v>
      </c>
      <c r="P10" s="2" t="s">
        <v>28</v>
      </c>
      <c r="Q10" s="3"/>
      <c r="R10" s="1">
        <v>1</v>
      </c>
      <c r="S10" s="1">
        <v>0</v>
      </c>
      <c r="T10" s="4">
        <v>58.99</v>
      </c>
      <c r="U10" s="13">
        <v>7</v>
      </c>
      <c r="V10" s="13">
        <v>8</v>
      </c>
      <c r="W10" s="13">
        <v>8</v>
      </c>
      <c r="X10" s="13">
        <v>2</v>
      </c>
      <c r="Y10" s="13">
        <v>2</v>
      </c>
      <c r="Z10" s="13">
        <v>2</v>
      </c>
      <c r="AA10" s="14">
        <v>29</v>
      </c>
      <c r="AB10" s="21">
        <v>0.46</v>
      </c>
      <c r="AC10" s="18">
        <v>117</v>
      </c>
      <c r="AD10" s="18">
        <v>0</v>
      </c>
      <c r="AE10" s="13">
        <v>0</v>
      </c>
      <c r="AF10" s="18">
        <v>0</v>
      </c>
      <c r="AG10" s="2" t="s">
        <v>13</v>
      </c>
      <c r="AH10" s="30">
        <v>1710.71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4" x14ac:dyDescent="0.2">
      <c r="A11" s="29">
        <v>1137</v>
      </c>
      <c r="B11" s="2" t="s">
        <v>20</v>
      </c>
      <c r="C11" s="2">
        <v>1</v>
      </c>
      <c r="D11" s="2">
        <v>83</v>
      </c>
      <c r="E11" s="2" t="s">
        <v>21</v>
      </c>
      <c r="F11" s="2">
        <v>82</v>
      </c>
      <c r="G11" s="2" t="s">
        <v>22</v>
      </c>
      <c r="H11" s="2" t="s">
        <v>23</v>
      </c>
      <c r="I11" s="2" t="s">
        <v>24</v>
      </c>
      <c r="J11" s="2" t="s">
        <v>25</v>
      </c>
      <c r="K11" s="2" t="s">
        <v>26</v>
      </c>
      <c r="L11" s="1">
        <v>1243</v>
      </c>
      <c r="M11" s="2" t="s">
        <v>43</v>
      </c>
      <c r="N11" s="2" t="s">
        <v>31</v>
      </c>
      <c r="O11" s="1">
        <v>24</v>
      </c>
      <c r="P11" s="2" t="s">
        <v>28</v>
      </c>
      <c r="Q11" s="3"/>
      <c r="R11" s="1">
        <v>1</v>
      </c>
      <c r="S11" s="1">
        <v>1</v>
      </c>
      <c r="T11" s="4">
        <v>18.989999999999998</v>
      </c>
      <c r="U11" s="13">
        <v>69</v>
      </c>
      <c r="V11" s="13">
        <v>59</v>
      </c>
      <c r="W11" s="13">
        <v>65</v>
      </c>
      <c r="X11" s="13">
        <v>82</v>
      </c>
      <c r="Y11" s="13">
        <v>26</v>
      </c>
      <c r="Z11" s="13">
        <v>55</v>
      </c>
      <c r="AA11" s="14">
        <v>356</v>
      </c>
      <c r="AB11" s="21">
        <v>12.54</v>
      </c>
      <c r="AC11" s="18">
        <v>1076</v>
      </c>
      <c r="AD11" s="18">
        <v>56.97</v>
      </c>
      <c r="AE11" s="13">
        <v>3</v>
      </c>
      <c r="AF11" s="18">
        <v>0</v>
      </c>
      <c r="AG11" s="2" t="s">
        <v>13</v>
      </c>
      <c r="AH11" s="30">
        <v>6760.44</v>
      </c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spans="1:44" x14ac:dyDescent="0.2">
      <c r="A12" s="29">
        <v>1137</v>
      </c>
      <c r="B12" s="2" t="s">
        <v>20</v>
      </c>
      <c r="C12" s="2">
        <v>1</v>
      </c>
      <c r="D12" s="2">
        <v>83</v>
      </c>
      <c r="E12" s="2" t="s">
        <v>21</v>
      </c>
      <c r="F12" s="2">
        <v>82</v>
      </c>
      <c r="G12" s="2" t="s">
        <v>22</v>
      </c>
      <c r="H12" s="2" t="s">
        <v>23</v>
      </c>
      <c r="I12" s="2" t="s">
        <v>24</v>
      </c>
      <c r="J12" s="2" t="s">
        <v>25</v>
      </c>
      <c r="K12" s="2" t="s">
        <v>26</v>
      </c>
      <c r="L12" s="1">
        <v>1231</v>
      </c>
      <c r="M12" s="2" t="s">
        <v>44</v>
      </c>
      <c r="N12" s="2" t="s">
        <v>30</v>
      </c>
      <c r="O12" s="1">
        <v>6</v>
      </c>
      <c r="P12" s="2" t="s">
        <v>28</v>
      </c>
      <c r="Q12" s="3"/>
      <c r="R12" s="1">
        <v>1</v>
      </c>
      <c r="S12" s="1">
        <v>0</v>
      </c>
      <c r="T12" s="4">
        <v>58.99</v>
      </c>
      <c r="U12" s="13">
        <v>0</v>
      </c>
      <c r="V12" s="13">
        <v>1</v>
      </c>
      <c r="W12" s="13">
        <v>2</v>
      </c>
      <c r="X12" s="13">
        <v>3</v>
      </c>
      <c r="Y12" s="13">
        <v>0</v>
      </c>
      <c r="Z12" s="13">
        <v>3</v>
      </c>
      <c r="AA12" s="14">
        <v>9</v>
      </c>
      <c r="AB12" s="21">
        <v>0.46</v>
      </c>
      <c r="AC12" s="18">
        <v>176</v>
      </c>
      <c r="AD12" s="18">
        <v>0</v>
      </c>
      <c r="AE12" s="13">
        <v>0</v>
      </c>
      <c r="AF12" s="18">
        <v>0</v>
      </c>
      <c r="AG12" s="2" t="s">
        <v>13</v>
      </c>
      <c r="AH12" s="30">
        <v>530.91</v>
      </c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spans="1:44" x14ac:dyDescent="0.2">
      <c r="A13" s="29">
        <v>1593</v>
      </c>
      <c r="B13" s="2" t="s">
        <v>32</v>
      </c>
      <c r="C13" s="2">
        <v>1</v>
      </c>
      <c r="D13" s="2">
        <v>83</v>
      </c>
      <c r="E13" s="2" t="s">
        <v>21</v>
      </c>
      <c r="F13" s="2">
        <v>82</v>
      </c>
      <c r="G13" s="2" t="s">
        <v>22</v>
      </c>
      <c r="H13" s="2" t="s">
        <v>23</v>
      </c>
      <c r="I13" s="2" t="s">
        <v>24</v>
      </c>
      <c r="J13" s="2" t="s">
        <v>25</v>
      </c>
      <c r="K13" s="2" t="s">
        <v>26</v>
      </c>
      <c r="L13" s="5">
        <v>3241</v>
      </c>
      <c r="M13" s="6" t="s">
        <v>41</v>
      </c>
      <c r="N13" s="6" t="s">
        <v>27</v>
      </c>
      <c r="O13" s="5">
        <v>12</v>
      </c>
      <c r="P13" s="6" t="s">
        <v>28</v>
      </c>
      <c r="Q13" s="7" t="s">
        <v>29</v>
      </c>
      <c r="R13" s="5">
        <v>1</v>
      </c>
      <c r="S13" s="5">
        <v>1</v>
      </c>
      <c r="T13" s="8">
        <v>24.99</v>
      </c>
      <c r="U13" s="15"/>
      <c r="V13" s="15"/>
      <c r="W13" s="15"/>
      <c r="X13" s="15"/>
      <c r="Y13" s="15"/>
      <c r="Z13" s="15"/>
      <c r="AA13" s="16">
        <v>0</v>
      </c>
      <c r="AB13" s="22">
        <v>0</v>
      </c>
      <c r="AC13" s="19"/>
      <c r="AD13" s="19">
        <v>549.78</v>
      </c>
      <c r="AE13" s="15">
        <v>22</v>
      </c>
      <c r="AF13" s="19" t="s">
        <v>33</v>
      </c>
      <c r="AG13" s="2" t="s">
        <v>13</v>
      </c>
      <c r="AH13" s="30">
        <v>0</v>
      </c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x14ac:dyDescent="0.2">
      <c r="A14" s="29">
        <v>1593</v>
      </c>
      <c r="B14" s="2" t="s">
        <v>32</v>
      </c>
      <c r="C14" s="2">
        <v>1</v>
      </c>
      <c r="D14" s="2">
        <v>83</v>
      </c>
      <c r="E14" s="2" t="s">
        <v>21</v>
      </c>
      <c r="F14" s="2">
        <v>82</v>
      </c>
      <c r="G14" s="2" t="s">
        <v>22</v>
      </c>
      <c r="H14" s="2" t="s">
        <v>23</v>
      </c>
      <c r="I14" s="2" t="s">
        <v>24</v>
      </c>
      <c r="J14" s="2" t="s">
        <v>25</v>
      </c>
      <c r="K14" s="2" t="s">
        <v>26</v>
      </c>
      <c r="L14" s="5">
        <v>1342</v>
      </c>
      <c r="M14" s="6" t="s">
        <v>42</v>
      </c>
      <c r="N14" s="6" t="s">
        <v>30</v>
      </c>
      <c r="O14" s="5">
        <v>6</v>
      </c>
      <c r="P14" s="6" t="s">
        <v>28</v>
      </c>
      <c r="Q14" s="7"/>
      <c r="R14" s="5">
        <v>1</v>
      </c>
      <c r="S14" s="5">
        <v>0</v>
      </c>
      <c r="T14" s="8">
        <v>58.99</v>
      </c>
      <c r="U14" s="15">
        <v>6</v>
      </c>
      <c r="V14" s="15">
        <v>5</v>
      </c>
      <c r="W14" s="15">
        <v>2</v>
      </c>
      <c r="X14" s="15">
        <v>1</v>
      </c>
      <c r="Y14" s="15">
        <v>0</v>
      </c>
      <c r="Z14" s="15">
        <v>0</v>
      </c>
      <c r="AA14" s="16">
        <v>14</v>
      </c>
      <c r="AB14" s="22">
        <v>0.08</v>
      </c>
      <c r="AC14" s="19">
        <v>0</v>
      </c>
      <c r="AD14" s="19">
        <v>0</v>
      </c>
      <c r="AE14" s="15">
        <v>0</v>
      </c>
      <c r="AF14" s="19">
        <v>0</v>
      </c>
      <c r="AG14" s="2" t="s">
        <v>13</v>
      </c>
      <c r="AH14" s="30">
        <v>825.86</v>
      </c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2">
      <c r="A15" s="29">
        <v>1593</v>
      </c>
      <c r="B15" s="2" t="s">
        <v>32</v>
      </c>
      <c r="C15" s="2">
        <v>1</v>
      </c>
      <c r="D15" s="2">
        <v>83</v>
      </c>
      <c r="E15" s="2" t="s">
        <v>21</v>
      </c>
      <c r="F15" s="2">
        <v>82</v>
      </c>
      <c r="G15" s="2" t="s">
        <v>22</v>
      </c>
      <c r="H15" s="2" t="s">
        <v>23</v>
      </c>
      <c r="I15" s="2" t="s">
        <v>24</v>
      </c>
      <c r="J15" s="2" t="s">
        <v>25</v>
      </c>
      <c r="K15" s="2" t="s">
        <v>26</v>
      </c>
      <c r="L15" s="5">
        <v>1243</v>
      </c>
      <c r="M15" s="6" t="s">
        <v>43</v>
      </c>
      <c r="N15" s="6" t="s">
        <v>31</v>
      </c>
      <c r="O15" s="5">
        <v>24</v>
      </c>
      <c r="P15" s="6" t="s">
        <v>28</v>
      </c>
      <c r="Q15" s="7"/>
      <c r="R15" s="5">
        <v>1</v>
      </c>
      <c r="S15" s="5">
        <v>1</v>
      </c>
      <c r="T15" s="8">
        <v>18.989999999999998</v>
      </c>
      <c r="U15" s="15">
        <v>1</v>
      </c>
      <c r="V15" s="15">
        <v>3</v>
      </c>
      <c r="W15" s="15">
        <v>30</v>
      </c>
      <c r="X15" s="15">
        <v>34</v>
      </c>
      <c r="Y15" s="15">
        <v>20</v>
      </c>
      <c r="Z15" s="15">
        <v>28</v>
      </c>
      <c r="AA15" s="16">
        <v>116</v>
      </c>
      <c r="AB15" s="22">
        <v>6.31</v>
      </c>
      <c r="AC15" s="19">
        <v>554</v>
      </c>
      <c r="AD15" s="19">
        <v>246.87</v>
      </c>
      <c r="AE15" s="15">
        <v>13</v>
      </c>
      <c r="AF15" s="19">
        <v>2</v>
      </c>
      <c r="AG15" s="2" t="s">
        <v>13</v>
      </c>
      <c r="AH15" s="30">
        <v>2202.8399999999997</v>
      </c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 x14ac:dyDescent="0.2">
      <c r="A16" s="29">
        <v>1593</v>
      </c>
      <c r="B16" s="2" t="s">
        <v>32</v>
      </c>
      <c r="C16" s="2">
        <v>1</v>
      </c>
      <c r="D16" s="2">
        <v>83</v>
      </c>
      <c r="E16" s="2" t="s">
        <v>21</v>
      </c>
      <c r="F16" s="2">
        <v>82</v>
      </c>
      <c r="G16" s="2" t="s">
        <v>22</v>
      </c>
      <c r="H16" s="2" t="s">
        <v>23</v>
      </c>
      <c r="I16" s="2" t="s">
        <v>24</v>
      </c>
      <c r="J16" s="2" t="s">
        <v>25</v>
      </c>
      <c r="K16" s="2" t="s">
        <v>26</v>
      </c>
      <c r="L16" s="5">
        <v>1231</v>
      </c>
      <c r="M16" s="6" t="s">
        <v>44</v>
      </c>
      <c r="N16" s="6" t="s">
        <v>30</v>
      </c>
      <c r="O16" s="5">
        <v>6</v>
      </c>
      <c r="P16" s="6" t="s">
        <v>28</v>
      </c>
      <c r="Q16" s="7"/>
      <c r="R16" s="5">
        <v>1</v>
      </c>
      <c r="S16" s="5">
        <v>0</v>
      </c>
      <c r="T16" s="8">
        <v>58.99</v>
      </c>
      <c r="U16" s="15">
        <v>1</v>
      </c>
      <c r="V16" s="15">
        <v>2</v>
      </c>
      <c r="W16" s="15">
        <v>0</v>
      </c>
      <c r="X16" s="15">
        <v>0</v>
      </c>
      <c r="Y16" s="15">
        <v>0</v>
      </c>
      <c r="Z16" s="15">
        <v>0</v>
      </c>
      <c r="AA16" s="16">
        <v>3</v>
      </c>
      <c r="AB16" s="22">
        <v>0</v>
      </c>
      <c r="AC16" s="19">
        <v>0</v>
      </c>
      <c r="AD16" s="19">
        <v>0</v>
      </c>
      <c r="AE16" s="15">
        <v>0</v>
      </c>
      <c r="AF16" s="19">
        <v>0</v>
      </c>
      <c r="AG16" s="2" t="s">
        <v>13</v>
      </c>
      <c r="AH16" s="30">
        <v>176.97</v>
      </c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x14ac:dyDescent="0.2">
      <c r="A17" s="29">
        <v>2141</v>
      </c>
      <c r="B17" s="2" t="s">
        <v>34</v>
      </c>
      <c r="C17" s="2">
        <v>1</v>
      </c>
      <c r="D17" s="2">
        <v>83</v>
      </c>
      <c r="E17" s="2" t="s">
        <v>21</v>
      </c>
      <c r="F17" s="2">
        <v>82</v>
      </c>
      <c r="G17" s="2" t="s">
        <v>22</v>
      </c>
      <c r="H17" s="2" t="s">
        <v>23</v>
      </c>
      <c r="I17" s="2" t="s">
        <v>24</v>
      </c>
      <c r="J17" s="2" t="s">
        <v>25</v>
      </c>
      <c r="K17" s="2" t="s">
        <v>26</v>
      </c>
      <c r="L17" s="5">
        <v>1342</v>
      </c>
      <c r="M17" s="6" t="s">
        <v>42</v>
      </c>
      <c r="N17" s="6" t="s">
        <v>30</v>
      </c>
      <c r="O17" s="5">
        <v>6</v>
      </c>
      <c r="P17" s="6" t="s">
        <v>28</v>
      </c>
      <c r="Q17" s="7"/>
      <c r="R17" s="5">
        <v>1</v>
      </c>
      <c r="S17" s="5">
        <v>0</v>
      </c>
      <c r="T17" s="8">
        <v>58.99</v>
      </c>
      <c r="U17" s="15">
        <v>3</v>
      </c>
      <c r="V17" s="15">
        <v>1</v>
      </c>
      <c r="W17" s="15">
        <v>0</v>
      </c>
      <c r="X17" s="15">
        <v>1</v>
      </c>
      <c r="Y17" s="15">
        <v>0</v>
      </c>
      <c r="Z17" s="15">
        <v>2</v>
      </c>
      <c r="AA17" s="16">
        <v>7</v>
      </c>
      <c r="AB17" s="22">
        <v>0.23</v>
      </c>
      <c r="AC17" s="19">
        <v>117</v>
      </c>
      <c r="AD17" s="19">
        <v>0</v>
      </c>
      <c r="AE17" s="15">
        <v>0</v>
      </c>
      <c r="AF17" s="19">
        <v>0</v>
      </c>
      <c r="AG17" s="2" t="s">
        <v>13</v>
      </c>
      <c r="AH17" s="30">
        <v>412.93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</row>
    <row r="18" spans="1:44" x14ac:dyDescent="0.2">
      <c r="A18" s="29">
        <v>2141</v>
      </c>
      <c r="B18" s="2" t="s">
        <v>34</v>
      </c>
      <c r="C18" s="2">
        <v>1</v>
      </c>
      <c r="D18" s="2">
        <v>83</v>
      </c>
      <c r="E18" s="2" t="s">
        <v>21</v>
      </c>
      <c r="F18" s="2">
        <v>82</v>
      </c>
      <c r="G18" s="2" t="s">
        <v>22</v>
      </c>
      <c r="H18" s="2" t="s">
        <v>23</v>
      </c>
      <c r="I18" s="2" t="s">
        <v>24</v>
      </c>
      <c r="J18" s="2" t="s">
        <v>25</v>
      </c>
      <c r="K18" s="2" t="s">
        <v>26</v>
      </c>
      <c r="L18" s="5">
        <v>3241</v>
      </c>
      <c r="M18" s="6" t="s">
        <v>41</v>
      </c>
      <c r="N18" s="6" t="s">
        <v>27</v>
      </c>
      <c r="O18" s="5">
        <v>12</v>
      </c>
      <c r="P18" s="6" t="s">
        <v>28</v>
      </c>
      <c r="Q18" s="7" t="s">
        <v>29</v>
      </c>
      <c r="R18" s="5">
        <v>1</v>
      </c>
      <c r="S18" s="5">
        <v>1</v>
      </c>
      <c r="T18" s="8">
        <v>24.99</v>
      </c>
      <c r="U18" s="15"/>
      <c r="V18" s="15"/>
      <c r="W18" s="15"/>
      <c r="X18" s="15"/>
      <c r="Y18" s="15"/>
      <c r="Z18" s="15"/>
      <c r="AA18" s="16">
        <v>0</v>
      </c>
      <c r="AB18" s="22">
        <v>0</v>
      </c>
      <c r="AC18" s="19"/>
      <c r="AD18" s="19">
        <v>524.79</v>
      </c>
      <c r="AE18" s="15">
        <v>21</v>
      </c>
      <c r="AF18" s="19" t="s">
        <v>33</v>
      </c>
      <c r="AG18" s="2" t="s">
        <v>13</v>
      </c>
      <c r="AH18" s="30">
        <v>0</v>
      </c>
      <c r="AI18" s="28"/>
      <c r="AJ18" s="28"/>
      <c r="AK18" s="28"/>
      <c r="AL18" s="28"/>
      <c r="AM18" s="28"/>
      <c r="AN18" s="28"/>
      <c r="AO18" s="28"/>
      <c r="AP18" s="28"/>
      <c r="AQ18" s="28"/>
      <c r="AR18" s="28"/>
    </row>
    <row r="19" spans="1:44" x14ac:dyDescent="0.2">
      <c r="A19" s="29">
        <v>2141</v>
      </c>
      <c r="B19" s="2" t="s">
        <v>34</v>
      </c>
      <c r="C19" s="2">
        <v>1</v>
      </c>
      <c r="D19" s="2">
        <v>83</v>
      </c>
      <c r="E19" s="2" t="s">
        <v>21</v>
      </c>
      <c r="F19" s="2">
        <v>82</v>
      </c>
      <c r="G19" s="2" t="s">
        <v>22</v>
      </c>
      <c r="H19" s="2" t="s">
        <v>23</v>
      </c>
      <c r="I19" s="2" t="s">
        <v>24</v>
      </c>
      <c r="J19" s="2" t="s">
        <v>25</v>
      </c>
      <c r="K19" s="2" t="s">
        <v>26</v>
      </c>
      <c r="L19" s="5">
        <v>1243</v>
      </c>
      <c r="M19" s="6" t="s">
        <v>43</v>
      </c>
      <c r="N19" s="6" t="s">
        <v>31</v>
      </c>
      <c r="O19" s="5">
        <v>24</v>
      </c>
      <c r="P19" s="6" t="s">
        <v>28</v>
      </c>
      <c r="Q19" s="7"/>
      <c r="R19" s="5">
        <v>1</v>
      </c>
      <c r="S19" s="5">
        <v>1</v>
      </c>
      <c r="T19" s="8">
        <v>18.989999999999998</v>
      </c>
      <c r="U19" s="15">
        <v>19</v>
      </c>
      <c r="V19" s="15">
        <v>15</v>
      </c>
      <c r="W19" s="15">
        <v>2</v>
      </c>
      <c r="X19" s="15">
        <v>10</v>
      </c>
      <c r="Y19" s="15">
        <v>0</v>
      </c>
      <c r="Z19" s="15">
        <v>0</v>
      </c>
      <c r="AA19" s="16">
        <v>46</v>
      </c>
      <c r="AB19" s="22">
        <v>0.77</v>
      </c>
      <c r="AC19" s="19">
        <v>0</v>
      </c>
      <c r="AD19" s="19">
        <v>455.76</v>
      </c>
      <c r="AE19" s="15">
        <v>24</v>
      </c>
      <c r="AF19" s="19">
        <v>31</v>
      </c>
      <c r="AG19" s="2" t="s">
        <v>13</v>
      </c>
      <c r="AH19" s="30">
        <v>873.54</v>
      </c>
      <c r="AI19" s="28"/>
      <c r="AJ19" s="28"/>
      <c r="AK19" s="28"/>
      <c r="AL19" s="28"/>
      <c r="AM19" s="28"/>
      <c r="AN19" s="28"/>
      <c r="AO19" s="28"/>
      <c r="AP19" s="28"/>
      <c r="AQ19" s="28"/>
      <c r="AR19" s="28"/>
    </row>
    <row r="20" spans="1:44" x14ac:dyDescent="0.2">
      <c r="A20" s="29">
        <v>2141</v>
      </c>
      <c r="B20" s="2" t="s">
        <v>34</v>
      </c>
      <c r="C20" s="2">
        <v>1</v>
      </c>
      <c r="D20" s="2">
        <v>83</v>
      </c>
      <c r="E20" s="2" t="s">
        <v>21</v>
      </c>
      <c r="F20" s="2">
        <v>82</v>
      </c>
      <c r="G20" s="2" t="s">
        <v>22</v>
      </c>
      <c r="H20" s="2" t="s">
        <v>23</v>
      </c>
      <c r="I20" s="2" t="s">
        <v>24</v>
      </c>
      <c r="J20" s="2" t="s">
        <v>25</v>
      </c>
      <c r="K20" s="2" t="s">
        <v>26</v>
      </c>
      <c r="L20" s="5">
        <v>1231</v>
      </c>
      <c r="M20" s="6" t="s">
        <v>44</v>
      </c>
      <c r="N20" s="6" t="s">
        <v>30</v>
      </c>
      <c r="O20" s="5">
        <v>6</v>
      </c>
      <c r="P20" s="6" t="s">
        <v>28</v>
      </c>
      <c r="Q20" s="7"/>
      <c r="R20" s="5">
        <v>1</v>
      </c>
      <c r="S20" s="5">
        <v>0</v>
      </c>
      <c r="T20" s="8">
        <v>58.99</v>
      </c>
      <c r="U20" s="15">
        <v>2</v>
      </c>
      <c r="V20" s="15">
        <v>1</v>
      </c>
      <c r="W20" s="15">
        <v>1</v>
      </c>
      <c r="X20" s="15">
        <v>2</v>
      </c>
      <c r="Y20" s="15">
        <v>0</v>
      </c>
      <c r="Z20" s="15">
        <v>0</v>
      </c>
      <c r="AA20" s="16">
        <v>6</v>
      </c>
      <c r="AB20" s="22">
        <v>0.15</v>
      </c>
      <c r="AC20" s="19">
        <v>0</v>
      </c>
      <c r="AD20" s="19">
        <v>0</v>
      </c>
      <c r="AE20" s="15">
        <v>0</v>
      </c>
      <c r="AF20" s="19">
        <v>0</v>
      </c>
      <c r="AG20" s="2" t="s">
        <v>13</v>
      </c>
      <c r="AH20" s="30">
        <v>353.94</v>
      </c>
      <c r="AI20" s="28"/>
      <c r="AJ20" s="28"/>
      <c r="AK20" s="28"/>
      <c r="AL20" s="28"/>
      <c r="AM20" s="28"/>
      <c r="AN20" s="28"/>
      <c r="AO20" s="28"/>
      <c r="AP20" s="28"/>
      <c r="AQ20" s="28"/>
      <c r="AR20" s="28"/>
    </row>
    <row r="21" spans="1:44" x14ac:dyDescent="0.2">
      <c r="A21" s="29">
        <v>31754</v>
      </c>
      <c r="B21" s="2" t="s">
        <v>35</v>
      </c>
      <c r="C21" s="2">
        <v>1</v>
      </c>
      <c r="D21" s="2">
        <v>83</v>
      </c>
      <c r="E21" s="2" t="s">
        <v>21</v>
      </c>
      <c r="F21" s="2">
        <v>82</v>
      </c>
      <c r="G21" s="2" t="s">
        <v>22</v>
      </c>
      <c r="H21" s="2" t="s">
        <v>23</v>
      </c>
      <c r="I21" s="2" t="s">
        <v>24</v>
      </c>
      <c r="J21" s="2" t="s">
        <v>25</v>
      </c>
      <c r="K21" s="2" t="s">
        <v>26</v>
      </c>
      <c r="L21" s="5">
        <v>1342</v>
      </c>
      <c r="M21" s="6" t="s">
        <v>42</v>
      </c>
      <c r="N21" s="6" t="s">
        <v>30</v>
      </c>
      <c r="O21" s="5">
        <v>6</v>
      </c>
      <c r="P21" s="6" t="s">
        <v>28</v>
      </c>
      <c r="Q21" s="7"/>
      <c r="R21" s="5">
        <v>1</v>
      </c>
      <c r="S21" s="5">
        <v>0</v>
      </c>
      <c r="T21" s="8">
        <v>58.99</v>
      </c>
      <c r="U21" s="15">
        <v>18</v>
      </c>
      <c r="V21" s="15">
        <v>10</v>
      </c>
      <c r="W21" s="15">
        <v>7</v>
      </c>
      <c r="X21" s="15">
        <v>14</v>
      </c>
      <c r="Y21" s="15">
        <v>7</v>
      </c>
      <c r="Z21" s="15">
        <v>4</v>
      </c>
      <c r="AA21" s="16">
        <v>60</v>
      </c>
      <c r="AB21" s="22">
        <v>1.92</v>
      </c>
      <c r="AC21" s="19">
        <v>235</v>
      </c>
      <c r="AD21" s="19">
        <v>0</v>
      </c>
      <c r="AE21" s="15">
        <v>0</v>
      </c>
      <c r="AF21" s="19">
        <v>0</v>
      </c>
      <c r="AG21" s="2" t="s">
        <v>13</v>
      </c>
      <c r="AH21" s="30">
        <v>3539.4</v>
      </c>
      <c r="AI21" s="28"/>
      <c r="AJ21" s="28"/>
      <c r="AK21" s="28"/>
      <c r="AL21" s="28"/>
      <c r="AM21" s="28"/>
      <c r="AN21" s="28"/>
      <c r="AO21" s="28"/>
      <c r="AP21" s="28"/>
      <c r="AQ21" s="28"/>
      <c r="AR21" s="28"/>
    </row>
    <row r="22" spans="1:44" x14ac:dyDescent="0.2">
      <c r="A22" s="29">
        <v>33227</v>
      </c>
      <c r="B22" s="2" t="s">
        <v>36</v>
      </c>
      <c r="C22" s="2">
        <v>1</v>
      </c>
      <c r="D22" s="2">
        <v>83</v>
      </c>
      <c r="E22" s="2" t="s">
        <v>21</v>
      </c>
      <c r="F22" s="2">
        <v>82</v>
      </c>
      <c r="G22" s="2" t="s">
        <v>22</v>
      </c>
      <c r="H22" s="2" t="s">
        <v>23</v>
      </c>
      <c r="I22" s="2" t="s">
        <v>24</v>
      </c>
      <c r="J22" s="2" t="s">
        <v>25</v>
      </c>
      <c r="K22" s="2" t="s">
        <v>26</v>
      </c>
      <c r="L22" s="5">
        <v>1342</v>
      </c>
      <c r="M22" s="6" t="s">
        <v>42</v>
      </c>
      <c r="N22" s="6" t="s">
        <v>30</v>
      </c>
      <c r="O22" s="5">
        <v>6</v>
      </c>
      <c r="P22" s="6" t="s">
        <v>28</v>
      </c>
      <c r="Q22" s="7"/>
      <c r="R22" s="5">
        <v>1</v>
      </c>
      <c r="S22" s="5">
        <v>0</v>
      </c>
      <c r="T22" s="8">
        <v>58.99</v>
      </c>
      <c r="U22" s="15"/>
      <c r="V22" s="15"/>
      <c r="W22" s="15"/>
      <c r="X22" s="15"/>
      <c r="Y22" s="15"/>
      <c r="Z22" s="15"/>
      <c r="AA22" s="16">
        <v>0</v>
      </c>
      <c r="AB22" s="22">
        <v>0</v>
      </c>
      <c r="AC22" s="19"/>
      <c r="AD22" s="19">
        <v>0</v>
      </c>
      <c r="AE22" s="15">
        <v>0</v>
      </c>
      <c r="AF22" s="19">
        <v>0</v>
      </c>
      <c r="AG22" s="2" t="s">
        <v>13</v>
      </c>
      <c r="AH22" s="30">
        <v>0</v>
      </c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1:44" x14ac:dyDescent="0.2">
      <c r="A23" s="29">
        <v>46244</v>
      </c>
      <c r="B23" s="2" t="s">
        <v>37</v>
      </c>
      <c r="C23" s="2">
        <v>1</v>
      </c>
      <c r="D23" s="2">
        <v>83</v>
      </c>
      <c r="E23" s="2" t="s">
        <v>21</v>
      </c>
      <c r="F23" s="2">
        <v>82</v>
      </c>
      <c r="G23" s="2" t="s">
        <v>22</v>
      </c>
      <c r="H23" s="2" t="s">
        <v>23</v>
      </c>
      <c r="I23" s="2" t="s">
        <v>24</v>
      </c>
      <c r="J23" s="2" t="s">
        <v>25</v>
      </c>
      <c r="K23" s="2" t="s">
        <v>26</v>
      </c>
      <c r="L23" s="5">
        <v>1342</v>
      </c>
      <c r="M23" s="6" t="s">
        <v>42</v>
      </c>
      <c r="N23" s="6" t="s">
        <v>30</v>
      </c>
      <c r="O23" s="5">
        <v>6</v>
      </c>
      <c r="P23" s="6" t="s">
        <v>28</v>
      </c>
      <c r="Q23" s="7"/>
      <c r="R23" s="5">
        <v>1</v>
      </c>
      <c r="S23" s="5">
        <v>0</v>
      </c>
      <c r="T23" s="8">
        <v>58.99</v>
      </c>
      <c r="U23" s="15">
        <v>3</v>
      </c>
      <c r="V23" s="15">
        <v>6</v>
      </c>
      <c r="W23" s="15">
        <v>4</v>
      </c>
      <c r="X23" s="15">
        <v>3</v>
      </c>
      <c r="Y23" s="15">
        <v>3</v>
      </c>
      <c r="Z23" s="15">
        <v>0</v>
      </c>
      <c r="AA23" s="16">
        <v>19</v>
      </c>
      <c r="AB23" s="22">
        <v>0.46</v>
      </c>
      <c r="AC23" s="19">
        <v>0</v>
      </c>
      <c r="AD23" s="19">
        <v>0</v>
      </c>
      <c r="AE23" s="15">
        <v>0</v>
      </c>
      <c r="AF23" s="19">
        <v>0</v>
      </c>
      <c r="AG23" s="2" t="s">
        <v>13</v>
      </c>
      <c r="AH23" s="30">
        <v>1120.81</v>
      </c>
      <c r="AI23" s="28"/>
      <c r="AJ23" s="28"/>
      <c r="AK23" s="28"/>
      <c r="AL23" s="28"/>
      <c r="AM23" s="28"/>
      <c r="AN23" s="28"/>
      <c r="AO23" s="28"/>
      <c r="AP23" s="28"/>
      <c r="AQ23" s="28"/>
      <c r="AR23" s="28"/>
    </row>
    <row r="24" spans="1:44" x14ac:dyDescent="0.2">
      <c r="A24" s="29">
        <v>46244</v>
      </c>
      <c r="B24" s="2" t="s">
        <v>37</v>
      </c>
      <c r="C24" s="2">
        <v>1</v>
      </c>
      <c r="D24" s="2">
        <v>83</v>
      </c>
      <c r="E24" s="2" t="s">
        <v>21</v>
      </c>
      <c r="F24" s="2">
        <v>82</v>
      </c>
      <c r="G24" s="2" t="s">
        <v>22</v>
      </c>
      <c r="H24" s="2" t="s">
        <v>23</v>
      </c>
      <c r="I24" s="2" t="s">
        <v>24</v>
      </c>
      <c r="J24" s="2" t="s">
        <v>25</v>
      </c>
      <c r="K24" s="2" t="s">
        <v>26</v>
      </c>
      <c r="L24" s="5">
        <v>3241</v>
      </c>
      <c r="M24" s="6" t="s">
        <v>41</v>
      </c>
      <c r="N24" s="6" t="s">
        <v>27</v>
      </c>
      <c r="O24" s="5">
        <v>12</v>
      </c>
      <c r="P24" s="6" t="s">
        <v>28</v>
      </c>
      <c r="Q24" s="7" t="s">
        <v>29</v>
      </c>
      <c r="R24" s="5">
        <v>1</v>
      </c>
      <c r="S24" s="5">
        <v>1</v>
      </c>
      <c r="T24" s="8">
        <v>24.99</v>
      </c>
      <c r="U24" s="15"/>
      <c r="V24" s="15"/>
      <c r="W24" s="15"/>
      <c r="X24" s="15"/>
      <c r="Y24" s="15"/>
      <c r="Z24" s="15"/>
      <c r="AA24" s="16">
        <v>0</v>
      </c>
      <c r="AB24" s="22">
        <v>0</v>
      </c>
      <c r="AC24" s="19"/>
      <c r="AD24" s="19">
        <v>549.78</v>
      </c>
      <c r="AE24" s="15">
        <v>22</v>
      </c>
      <c r="AF24" s="19" t="s">
        <v>33</v>
      </c>
      <c r="AG24" s="2" t="s">
        <v>13</v>
      </c>
      <c r="AH24" s="30">
        <v>0</v>
      </c>
      <c r="AI24" s="28"/>
      <c r="AJ24" s="28"/>
      <c r="AK24" s="28"/>
      <c r="AL24" s="28"/>
      <c r="AM24" s="28"/>
      <c r="AN24" s="28"/>
      <c r="AO24" s="28"/>
      <c r="AP24" s="28"/>
      <c r="AQ24" s="28"/>
      <c r="AR24" s="28"/>
    </row>
    <row r="25" spans="1:44" x14ac:dyDescent="0.2">
      <c r="A25" s="29">
        <v>46244</v>
      </c>
      <c r="B25" s="2" t="s">
        <v>37</v>
      </c>
      <c r="C25" s="2">
        <v>1</v>
      </c>
      <c r="D25" s="2">
        <v>83</v>
      </c>
      <c r="E25" s="2" t="s">
        <v>21</v>
      </c>
      <c r="F25" s="2">
        <v>82</v>
      </c>
      <c r="G25" s="2" t="s">
        <v>22</v>
      </c>
      <c r="H25" s="2" t="s">
        <v>23</v>
      </c>
      <c r="I25" s="2" t="s">
        <v>24</v>
      </c>
      <c r="J25" s="2" t="s">
        <v>25</v>
      </c>
      <c r="K25" s="2" t="s">
        <v>26</v>
      </c>
      <c r="L25" s="5">
        <v>1243</v>
      </c>
      <c r="M25" s="6" t="s">
        <v>43</v>
      </c>
      <c r="N25" s="6" t="s">
        <v>31</v>
      </c>
      <c r="O25" s="5">
        <v>24</v>
      </c>
      <c r="P25" s="6" t="s">
        <v>28</v>
      </c>
      <c r="Q25" s="7"/>
      <c r="R25" s="5">
        <v>1</v>
      </c>
      <c r="S25" s="5">
        <v>1</v>
      </c>
      <c r="T25" s="8">
        <v>18.989999999999998</v>
      </c>
      <c r="U25" s="15">
        <v>28</v>
      </c>
      <c r="V25" s="15">
        <v>10</v>
      </c>
      <c r="W25" s="15">
        <v>0</v>
      </c>
      <c r="X25" s="15">
        <v>4</v>
      </c>
      <c r="Y25" s="15">
        <v>7</v>
      </c>
      <c r="Z25" s="15">
        <v>4</v>
      </c>
      <c r="AA25" s="16">
        <v>53</v>
      </c>
      <c r="AB25" s="22">
        <v>1.1499999999999999</v>
      </c>
      <c r="AC25" s="19">
        <v>76</v>
      </c>
      <c r="AD25" s="19">
        <v>531.72</v>
      </c>
      <c r="AE25" s="15">
        <v>28</v>
      </c>
      <c r="AF25" s="19">
        <v>24</v>
      </c>
      <c r="AG25" s="2" t="s">
        <v>13</v>
      </c>
      <c r="AH25" s="30">
        <v>1006.4699999999999</v>
      </c>
      <c r="AI25" s="28"/>
      <c r="AJ25" s="28"/>
      <c r="AK25" s="28"/>
      <c r="AL25" s="28"/>
      <c r="AM25" s="28"/>
      <c r="AN25" s="28"/>
      <c r="AO25" s="28"/>
      <c r="AP25" s="28"/>
      <c r="AQ25" s="28"/>
      <c r="AR25" s="28"/>
    </row>
    <row r="26" spans="1:44" x14ac:dyDescent="0.2">
      <c r="A26" s="29">
        <v>46244</v>
      </c>
      <c r="B26" s="2" t="s">
        <v>37</v>
      </c>
      <c r="C26" s="2">
        <v>1</v>
      </c>
      <c r="D26" s="2">
        <v>83</v>
      </c>
      <c r="E26" s="2" t="s">
        <v>21</v>
      </c>
      <c r="F26" s="2">
        <v>82</v>
      </c>
      <c r="G26" s="2" t="s">
        <v>22</v>
      </c>
      <c r="H26" s="2" t="s">
        <v>23</v>
      </c>
      <c r="I26" s="2" t="s">
        <v>24</v>
      </c>
      <c r="J26" s="2" t="s">
        <v>25</v>
      </c>
      <c r="K26" s="2" t="s">
        <v>26</v>
      </c>
      <c r="L26" s="5">
        <v>1231</v>
      </c>
      <c r="M26" s="6" t="s">
        <v>44</v>
      </c>
      <c r="N26" s="6" t="s">
        <v>30</v>
      </c>
      <c r="O26" s="5">
        <v>6</v>
      </c>
      <c r="P26" s="6" t="s">
        <v>28</v>
      </c>
      <c r="Q26" s="7"/>
      <c r="R26" s="5">
        <v>1</v>
      </c>
      <c r="S26" s="5">
        <v>0</v>
      </c>
      <c r="T26" s="8">
        <v>58.99</v>
      </c>
      <c r="U26" s="15">
        <v>0</v>
      </c>
      <c r="V26" s="15">
        <v>2</v>
      </c>
      <c r="W26" s="15">
        <v>0</v>
      </c>
      <c r="X26" s="15">
        <v>0</v>
      </c>
      <c r="Y26" s="15">
        <v>0</v>
      </c>
      <c r="Z26" s="15">
        <v>0</v>
      </c>
      <c r="AA26" s="16">
        <v>2</v>
      </c>
      <c r="AB26" s="22">
        <v>0</v>
      </c>
      <c r="AC26" s="19">
        <v>0</v>
      </c>
      <c r="AD26" s="19">
        <v>0</v>
      </c>
      <c r="AE26" s="15">
        <v>0</v>
      </c>
      <c r="AF26" s="19">
        <v>0</v>
      </c>
      <c r="AG26" s="2" t="s">
        <v>13</v>
      </c>
      <c r="AH26" s="30">
        <v>117.98</v>
      </c>
      <c r="AI26" s="28"/>
      <c r="AJ26" s="28"/>
      <c r="AK26" s="28"/>
      <c r="AL26" s="28"/>
      <c r="AM26" s="28"/>
      <c r="AN26" s="28"/>
      <c r="AO26" s="28"/>
      <c r="AP26" s="28"/>
      <c r="AQ26" s="28"/>
      <c r="AR26" s="28"/>
    </row>
    <row r="27" spans="1:44" x14ac:dyDescent="0.2">
      <c r="A27" s="29">
        <v>6381</v>
      </c>
      <c r="B27" s="2" t="s">
        <v>38</v>
      </c>
      <c r="C27" s="2">
        <v>1</v>
      </c>
      <c r="D27" s="2">
        <v>83</v>
      </c>
      <c r="E27" s="2" t="s">
        <v>21</v>
      </c>
      <c r="F27" s="2">
        <v>82</v>
      </c>
      <c r="G27" s="2" t="s">
        <v>22</v>
      </c>
      <c r="H27" s="2" t="s">
        <v>23</v>
      </c>
      <c r="I27" s="2" t="s">
        <v>24</v>
      </c>
      <c r="J27" s="2" t="s">
        <v>25</v>
      </c>
      <c r="K27" s="2" t="s">
        <v>26</v>
      </c>
      <c r="L27" s="5">
        <v>3241</v>
      </c>
      <c r="M27" s="6" t="s">
        <v>41</v>
      </c>
      <c r="N27" s="6" t="s">
        <v>27</v>
      </c>
      <c r="O27" s="5">
        <v>12</v>
      </c>
      <c r="P27" s="6" t="s">
        <v>28</v>
      </c>
      <c r="Q27" s="7" t="s">
        <v>29</v>
      </c>
      <c r="R27" s="5">
        <v>1</v>
      </c>
      <c r="S27" s="5">
        <v>1</v>
      </c>
      <c r="T27" s="8">
        <v>24.99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1</v>
      </c>
      <c r="AA27" s="16">
        <v>1</v>
      </c>
      <c r="AB27" s="22">
        <v>1</v>
      </c>
      <c r="AC27" s="19">
        <v>24</v>
      </c>
      <c r="AD27" s="19">
        <v>224.91</v>
      </c>
      <c r="AE27" s="15">
        <v>9</v>
      </c>
      <c r="AF27" s="19">
        <v>9</v>
      </c>
      <c r="AG27" s="2" t="s">
        <v>13</v>
      </c>
      <c r="AH27" s="30">
        <v>24.99</v>
      </c>
      <c r="AI27" s="28"/>
      <c r="AJ27" s="28"/>
      <c r="AK27" s="28"/>
      <c r="AL27" s="28"/>
      <c r="AM27" s="28"/>
      <c r="AN27" s="28"/>
      <c r="AO27" s="28"/>
      <c r="AP27" s="28"/>
      <c r="AQ27" s="28"/>
      <c r="AR27" s="28"/>
    </row>
    <row r="28" spans="1:44" x14ac:dyDescent="0.2">
      <c r="A28" s="29">
        <v>6381</v>
      </c>
      <c r="B28" s="2" t="s">
        <v>38</v>
      </c>
      <c r="C28" s="2">
        <v>1</v>
      </c>
      <c r="D28" s="2">
        <v>83</v>
      </c>
      <c r="E28" s="2" t="s">
        <v>21</v>
      </c>
      <c r="F28" s="2">
        <v>82</v>
      </c>
      <c r="G28" s="2" t="s">
        <v>22</v>
      </c>
      <c r="H28" s="2" t="s">
        <v>23</v>
      </c>
      <c r="I28" s="2" t="s">
        <v>24</v>
      </c>
      <c r="J28" s="2" t="s">
        <v>25</v>
      </c>
      <c r="K28" s="2" t="s">
        <v>26</v>
      </c>
      <c r="L28" s="5">
        <v>1342</v>
      </c>
      <c r="M28" s="6" t="s">
        <v>42</v>
      </c>
      <c r="N28" s="6" t="s">
        <v>30</v>
      </c>
      <c r="O28" s="5">
        <v>6</v>
      </c>
      <c r="P28" s="6" t="s">
        <v>28</v>
      </c>
      <c r="Q28" s="7"/>
      <c r="R28" s="5">
        <v>1</v>
      </c>
      <c r="S28" s="5">
        <v>0</v>
      </c>
      <c r="T28" s="8">
        <v>58.99</v>
      </c>
      <c r="U28" s="15">
        <v>8</v>
      </c>
      <c r="V28" s="15">
        <v>6</v>
      </c>
      <c r="W28" s="15">
        <v>2</v>
      </c>
      <c r="X28" s="15">
        <v>3</v>
      </c>
      <c r="Y28" s="15">
        <v>2</v>
      </c>
      <c r="Z28" s="15">
        <v>1</v>
      </c>
      <c r="AA28" s="16">
        <v>22</v>
      </c>
      <c r="AB28" s="22">
        <v>0.46</v>
      </c>
      <c r="AC28" s="19">
        <v>58</v>
      </c>
      <c r="AD28" s="19">
        <v>0</v>
      </c>
      <c r="AE28" s="15">
        <v>0</v>
      </c>
      <c r="AF28" s="19">
        <v>0</v>
      </c>
      <c r="AG28" s="2" t="s">
        <v>13</v>
      </c>
      <c r="AH28" s="30">
        <v>1297.78</v>
      </c>
      <c r="AI28" s="28"/>
      <c r="AJ28" s="28"/>
      <c r="AK28" s="28"/>
      <c r="AL28" s="28"/>
      <c r="AM28" s="28"/>
      <c r="AN28" s="28"/>
      <c r="AO28" s="28"/>
      <c r="AP28" s="28"/>
      <c r="AQ28" s="28"/>
      <c r="AR28" s="28"/>
    </row>
    <row r="29" spans="1:44" x14ac:dyDescent="0.2">
      <c r="A29" s="29">
        <v>6381</v>
      </c>
      <c r="B29" s="2" t="s">
        <v>38</v>
      </c>
      <c r="C29" s="2">
        <v>1</v>
      </c>
      <c r="D29" s="2">
        <v>83</v>
      </c>
      <c r="E29" s="2" t="s">
        <v>21</v>
      </c>
      <c r="F29" s="2">
        <v>82</v>
      </c>
      <c r="G29" s="2" t="s">
        <v>22</v>
      </c>
      <c r="H29" s="2" t="s">
        <v>23</v>
      </c>
      <c r="I29" s="2" t="s">
        <v>24</v>
      </c>
      <c r="J29" s="2" t="s">
        <v>25</v>
      </c>
      <c r="K29" s="2" t="s">
        <v>26</v>
      </c>
      <c r="L29" s="5">
        <v>1243</v>
      </c>
      <c r="M29" s="6" t="s">
        <v>43</v>
      </c>
      <c r="N29" s="6" t="s">
        <v>31</v>
      </c>
      <c r="O29" s="5">
        <v>24</v>
      </c>
      <c r="P29" s="6" t="s">
        <v>28</v>
      </c>
      <c r="Q29" s="7"/>
      <c r="R29" s="5">
        <v>1</v>
      </c>
      <c r="S29" s="5">
        <v>1</v>
      </c>
      <c r="T29" s="8">
        <v>18.989999999999998</v>
      </c>
      <c r="U29" s="15">
        <v>45</v>
      </c>
      <c r="V29" s="15">
        <v>41</v>
      </c>
      <c r="W29" s="15">
        <v>31</v>
      </c>
      <c r="X29" s="15">
        <v>39</v>
      </c>
      <c r="Y29" s="15">
        <v>7</v>
      </c>
      <c r="Z29" s="15">
        <v>31</v>
      </c>
      <c r="AA29" s="16">
        <v>194</v>
      </c>
      <c r="AB29" s="22">
        <v>5.92</v>
      </c>
      <c r="AC29" s="19">
        <v>606</v>
      </c>
      <c r="AD29" s="19">
        <v>1557.18</v>
      </c>
      <c r="AE29" s="15">
        <v>82</v>
      </c>
      <c r="AF29" s="19">
        <v>14</v>
      </c>
      <c r="AG29" s="2" t="s">
        <v>13</v>
      </c>
      <c r="AH29" s="30">
        <v>3684.0599999999995</v>
      </c>
      <c r="AI29" s="28"/>
      <c r="AJ29" s="28"/>
      <c r="AK29" s="28"/>
      <c r="AL29" s="28"/>
      <c r="AM29" s="28"/>
      <c r="AN29" s="28"/>
      <c r="AO29" s="28"/>
      <c r="AP29" s="28"/>
      <c r="AQ29" s="28"/>
      <c r="AR29" s="28"/>
    </row>
    <row r="30" spans="1:44" x14ac:dyDescent="0.2">
      <c r="A30" s="29">
        <v>6381</v>
      </c>
      <c r="B30" s="2" t="s">
        <v>38</v>
      </c>
      <c r="C30" s="2">
        <v>1</v>
      </c>
      <c r="D30" s="2">
        <v>83</v>
      </c>
      <c r="E30" s="2" t="s">
        <v>21</v>
      </c>
      <c r="F30" s="2">
        <v>82</v>
      </c>
      <c r="G30" s="2" t="s">
        <v>22</v>
      </c>
      <c r="H30" s="2" t="s">
        <v>23</v>
      </c>
      <c r="I30" s="2" t="s">
        <v>24</v>
      </c>
      <c r="J30" s="2" t="s">
        <v>25</v>
      </c>
      <c r="K30" s="2" t="s">
        <v>26</v>
      </c>
      <c r="L30" s="5">
        <v>1231</v>
      </c>
      <c r="M30" s="6" t="s">
        <v>44</v>
      </c>
      <c r="N30" s="6" t="s">
        <v>30</v>
      </c>
      <c r="O30" s="5">
        <v>6</v>
      </c>
      <c r="P30" s="6" t="s">
        <v>28</v>
      </c>
      <c r="Q30" s="7"/>
      <c r="R30" s="5">
        <v>1</v>
      </c>
      <c r="S30" s="5">
        <v>0</v>
      </c>
      <c r="T30" s="8">
        <v>58.99</v>
      </c>
      <c r="U30" s="15"/>
      <c r="V30" s="15"/>
      <c r="W30" s="15"/>
      <c r="X30" s="15"/>
      <c r="Y30" s="15"/>
      <c r="Z30" s="15"/>
      <c r="AA30" s="16">
        <v>0</v>
      </c>
      <c r="AB30" s="22">
        <v>0</v>
      </c>
      <c r="AC30" s="19"/>
      <c r="AD30" s="19">
        <v>0</v>
      </c>
      <c r="AE30" s="15">
        <v>0</v>
      </c>
      <c r="AF30" s="19">
        <v>0</v>
      </c>
      <c r="AG30" s="2" t="s">
        <v>13</v>
      </c>
      <c r="AH30" s="30">
        <v>0</v>
      </c>
      <c r="AI30" s="28"/>
      <c r="AJ30" s="28"/>
      <c r="AK30" s="28"/>
      <c r="AL30" s="28"/>
      <c r="AM30" s="28"/>
      <c r="AN30" s="28"/>
      <c r="AO30" s="28"/>
      <c r="AP30" s="28"/>
      <c r="AQ30" s="28"/>
      <c r="AR30" s="28"/>
    </row>
    <row r="31" spans="1:44" x14ac:dyDescent="0.2">
      <c r="A31" s="29">
        <v>6543</v>
      </c>
      <c r="B31" s="2" t="s">
        <v>39</v>
      </c>
      <c r="C31" s="2">
        <v>1</v>
      </c>
      <c r="D31" s="2">
        <v>83</v>
      </c>
      <c r="E31" s="2" t="s">
        <v>21</v>
      </c>
      <c r="F31" s="2">
        <v>82</v>
      </c>
      <c r="G31" s="2" t="s">
        <v>22</v>
      </c>
      <c r="H31" s="2" t="s">
        <v>23</v>
      </c>
      <c r="I31" s="2" t="s">
        <v>24</v>
      </c>
      <c r="J31" s="2" t="s">
        <v>25</v>
      </c>
      <c r="K31" s="2" t="s">
        <v>26</v>
      </c>
      <c r="L31" s="5">
        <v>1342</v>
      </c>
      <c r="M31" s="6" t="s">
        <v>42</v>
      </c>
      <c r="N31" s="6" t="s">
        <v>30</v>
      </c>
      <c r="O31" s="5">
        <v>6</v>
      </c>
      <c r="P31" s="6" t="s">
        <v>28</v>
      </c>
      <c r="Q31" s="7"/>
      <c r="R31" s="5">
        <v>1</v>
      </c>
      <c r="S31" s="5">
        <v>0</v>
      </c>
      <c r="T31" s="8">
        <v>58.99</v>
      </c>
      <c r="U31" s="15">
        <v>9</v>
      </c>
      <c r="V31" s="15">
        <v>2</v>
      </c>
      <c r="W31" s="15">
        <v>3</v>
      </c>
      <c r="X31" s="15">
        <v>2</v>
      </c>
      <c r="Y31" s="15">
        <v>3</v>
      </c>
      <c r="Z31" s="15">
        <v>1</v>
      </c>
      <c r="AA31" s="16">
        <v>20</v>
      </c>
      <c r="AB31" s="22">
        <v>0.46</v>
      </c>
      <c r="AC31" s="19">
        <v>58</v>
      </c>
      <c r="AD31" s="19">
        <v>0</v>
      </c>
      <c r="AE31" s="15">
        <v>0</v>
      </c>
      <c r="AF31" s="19">
        <v>0</v>
      </c>
      <c r="AG31" s="2" t="s">
        <v>13</v>
      </c>
      <c r="AH31" s="30">
        <v>1179.8</v>
      </c>
      <c r="AI31" s="28"/>
      <c r="AJ31" s="28"/>
      <c r="AK31" s="28"/>
      <c r="AL31" s="28"/>
      <c r="AM31" s="28"/>
      <c r="AN31" s="28"/>
      <c r="AO31" s="28"/>
      <c r="AP31" s="28"/>
      <c r="AQ31" s="28"/>
      <c r="AR31" s="28"/>
    </row>
    <row r="32" spans="1:44" x14ac:dyDescent="0.2">
      <c r="A32" s="29">
        <v>6543</v>
      </c>
      <c r="B32" s="2" t="s">
        <v>39</v>
      </c>
      <c r="C32" s="2">
        <v>1</v>
      </c>
      <c r="D32" s="2">
        <v>83</v>
      </c>
      <c r="E32" s="2" t="s">
        <v>21</v>
      </c>
      <c r="F32" s="2">
        <v>82</v>
      </c>
      <c r="G32" s="2" t="s">
        <v>22</v>
      </c>
      <c r="H32" s="2" t="s">
        <v>23</v>
      </c>
      <c r="I32" s="2" t="s">
        <v>24</v>
      </c>
      <c r="J32" s="2" t="s">
        <v>25</v>
      </c>
      <c r="K32" s="2" t="s">
        <v>26</v>
      </c>
      <c r="L32" s="5">
        <v>3241</v>
      </c>
      <c r="M32" s="6" t="s">
        <v>41</v>
      </c>
      <c r="N32" s="6" t="s">
        <v>27</v>
      </c>
      <c r="O32" s="5">
        <v>12</v>
      </c>
      <c r="P32" s="6" t="s">
        <v>28</v>
      </c>
      <c r="Q32" s="7"/>
      <c r="R32" s="5">
        <v>1</v>
      </c>
      <c r="S32" s="5">
        <v>1</v>
      </c>
      <c r="T32" s="8">
        <v>24.99</v>
      </c>
      <c r="U32" s="15">
        <v>12</v>
      </c>
      <c r="V32" s="15">
        <v>15</v>
      </c>
      <c r="W32" s="15">
        <v>18</v>
      </c>
      <c r="X32" s="15">
        <v>25</v>
      </c>
      <c r="Y32" s="15">
        <v>19</v>
      </c>
      <c r="Z32" s="15">
        <v>13</v>
      </c>
      <c r="AA32" s="16">
        <v>102</v>
      </c>
      <c r="AB32" s="22">
        <v>4.46</v>
      </c>
      <c r="AC32" s="19">
        <v>324</v>
      </c>
      <c r="AD32" s="19">
        <v>949.62</v>
      </c>
      <c r="AE32" s="15">
        <v>38</v>
      </c>
      <c r="AF32" s="19">
        <v>9</v>
      </c>
      <c r="AG32" s="2" t="s">
        <v>13</v>
      </c>
      <c r="AH32" s="30">
        <v>2548.98</v>
      </c>
      <c r="AI32" s="28"/>
      <c r="AJ32" s="28"/>
      <c r="AK32" s="28"/>
      <c r="AL32" s="28"/>
      <c r="AM32" s="28"/>
      <c r="AN32" s="28"/>
      <c r="AO32" s="28"/>
      <c r="AP32" s="28"/>
      <c r="AQ32" s="28"/>
      <c r="AR32" s="28"/>
    </row>
    <row r="33" spans="1:44" x14ac:dyDescent="0.2">
      <c r="A33" s="29">
        <v>6543</v>
      </c>
      <c r="B33" s="2" t="s">
        <v>39</v>
      </c>
      <c r="C33" s="2">
        <v>1</v>
      </c>
      <c r="D33" s="2">
        <v>83</v>
      </c>
      <c r="E33" s="2" t="s">
        <v>21</v>
      </c>
      <c r="F33" s="2">
        <v>82</v>
      </c>
      <c r="G33" s="2" t="s">
        <v>22</v>
      </c>
      <c r="H33" s="2" t="s">
        <v>23</v>
      </c>
      <c r="I33" s="2" t="s">
        <v>24</v>
      </c>
      <c r="J33" s="2" t="s">
        <v>25</v>
      </c>
      <c r="K33" s="2" t="s">
        <v>26</v>
      </c>
      <c r="L33" s="5">
        <v>1243</v>
      </c>
      <c r="M33" s="6" t="s">
        <v>43</v>
      </c>
      <c r="N33" s="6" t="s">
        <v>31</v>
      </c>
      <c r="O33" s="5">
        <v>24</v>
      </c>
      <c r="P33" s="6" t="s">
        <v>28</v>
      </c>
      <c r="Q33" s="7"/>
      <c r="R33" s="5">
        <v>1</v>
      </c>
      <c r="S33" s="5">
        <v>1</v>
      </c>
      <c r="T33" s="8">
        <v>18.989999999999998</v>
      </c>
      <c r="U33" s="15">
        <v>34</v>
      </c>
      <c r="V33" s="15">
        <v>18</v>
      </c>
      <c r="W33" s="15">
        <v>13</v>
      </c>
      <c r="X33" s="15">
        <v>21</v>
      </c>
      <c r="Y33" s="15">
        <v>8</v>
      </c>
      <c r="Z33" s="15">
        <v>16</v>
      </c>
      <c r="AA33" s="16">
        <v>110</v>
      </c>
      <c r="AB33" s="22">
        <v>3.54</v>
      </c>
      <c r="AC33" s="19">
        <v>316</v>
      </c>
      <c r="AD33" s="19">
        <v>683.64</v>
      </c>
      <c r="AE33" s="15">
        <v>36</v>
      </c>
      <c r="AF33" s="19">
        <v>10</v>
      </c>
      <c r="AG33" s="2" t="s">
        <v>13</v>
      </c>
      <c r="AH33" s="30">
        <v>2088.8999999999996</v>
      </c>
      <c r="AI33" s="28"/>
      <c r="AJ33" s="28"/>
      <c r="AK33" s="28"/>
      <c r="AL33" s="28"/>
      <c r="AM33" s="28"/>
      <c r="AN33" s="28"/>
      <c r="AO33" s="28"/>
      <c r="AP33" s="28"/>
      <c r="AQ33" s="28"/>
      <c r="AR33" s="28"/>
    </row>
    <row r="34" spans="1:44" x14ac:dyDescent="0.2">
      <c r="A34" s="29">
        <v>6543</v>
      </c>
      <c r="B34" s="2" t="s">
        <v>39</v>
      </c>
      <c r="C34" s="2">
        <v>1</v>
      </c>
      <c r="D34" s="2">
        <v>83</v>
      </c>
      <c r="E34" s="2" t="s">
        <v>21</v>
      </c>
      <c r="F34" s="2">
        <v>82</v>
      </c>
      <c r="G34" s="2" t="s">
        <v>22</v>
      </c>
      <c r="H34" s="2" t="s">
        <v>23</v>
      </c>
      <c r="I34" s="2" t="s">
        <v>24</v>
      </c>
      <c r="J34" s="2" t="s">
        <v>25</v>
      </c>
      <c r="K34" s="2" t="s">
        <v>26</v>
      </c>
      <c r="L34" s="5">
        <v>1231</v>
      </c>
      <c r="M34" s="6" t="s">
        <v>44</v>
      </c>
      <c r="N34" s="6" t="s">
        <v>30</v>
      </c>
      <c r="O34" s="5">
        <v>6</v>
      </c>
      <c r="P34" s="6" t="s">
        <v>28</v>
      </c>
      <c r="Q34" s="7"/>
      <c r="R34" s="5">
        <v>1</v>
      </c>
      <c r="S34" s="5">
        <v>0</v>
      </c>
      <c r="T34" s="8">
        <v>58.99</v>
      </c>
      <c r="U34" s="15">
        <v>0</v>
      </c>
      <c r="V34" s="15">
        <v>0</v>
      </c>
      <c r="W34" s="15">
        <v>1</v>
      </c>
      <c r="X34" s="15">
        <v>0</v>
      </c>
      <c r="Y34" s="15">
        <v>0</v>
      </c>
      <c r="Z34" s="15">
        <v>1</v>
      </c>
      <c r="AA34" s="16">
        <v>2</v>
      </c>
      <c r="AB34" s="22">
        <v>0.08</v>
      </c>
      <c r="AC34" s="19">
        <v>58</v>
      </c>
      <c r="AD34" s="19">
        <v>0</v>
      </c>
      <c r="AE34" s="15">
        <v>0</v>
      </c>
      <c r="AF34" s="19">
        <v>0</v>
      </c>
      <c r="AG34" s="2" t="s">
        <v>13</v>
      </c>
      <c r="AH34" s="30">
        <v>117.98</v>
      </c>
      <c r="AI34" s="28"/>
      <c r="AJ34" s="28"/>
      <c r="AK34" s="28"/>
      <c r="AL34" s="28"/>
      <c r="AM34" s="28"/>
      <c r="AN34" s="28"/>
      <c r="AO34" s="28"/>
      <c r="AP34" s="28"/>
      <c r="AQ34" s="28"/>
      <c r="AR34" s="28"/>
    </row>
    <row r="35" spans="1:44" x14ac:dyDescent="0.2">
      <c r="A35" s="29">
        <v>6569</v>
      </c>
      <c r="B35" s="2" t="s">
        <v>40</v>
      </c>
      <c r="C35" s="2">
        <v>1</v>
      </c>
      <c r="D35" s="2">
        <v>83</v>
      </c>
      <c r="E35" s="2" t="s">
        <v>21</v>
      </c>
      <c r="F35" s="2">
        <v>82</v>
      </c>
      <c r="G35" s="2" t="s">
        <v>22</v>
      </c>
      <c r="H35" s="2" t="s">
        <v>23</v>
      </c>
      <c r="I35" s="2" t="s">
        <v>24</v>
      </c>
      <c r="J35" s="2" t="s">
        <v>25</v>
      </c>
      <c r="K35" s="2" t="s">
        <v>26</v>
      </c>
      <c r="L35" s="5">
        <v>1342</v>
      </c>
      <c r="M35" s="6" t="s">
        <v>42</v>
      </c>
      <c r="N35" s="6" t="s">
        <v>30</v>
      </c>
      <c r="O35" s="5">
        <v>6</v>
      </c>
      <c r="P35" s="6" t="s">
        <v>28</v>
      </c>
      <c r="Q35" s="7"/>
      <c r="R35" s="5">
        <v>1</v>
      </c>
      <c r="S35" s="5">
        <v>0</v>
      </c>
      <c r="T35" s="8">
        <v>58.99</v>
      </c>
      <c r="U35" s="15">
        <v>5</v>
      </c>
      <c r="V35" s="15">
        <v>1</v>
      </c>
      <c r="W35" s="15">
        <v>3</v>
      </c>
      <c r="X35" s="15">
        <v>1</v>
      </c>
      <c r="Y35" s="15">
        <v>3</v>
      </c>
      <c r="Z35" s="15">
        <v>3</v>
      </c>
      <c r="AA35" s="16">
        <v>16</v>
      </c>
      <c r="AB35" s="22">
        <v>0.54</v>
      </c>
      <c r="AC35" s="19">
        <v>176</v>
      </c>
      <c r="AD35" s="19">
        <v>0</v>
      </c>
      <c r="AE35" s="15">
        <v>0</v>
      </c>
      <c r="AF35" s="19">
        <v>0</v>
      </c>
      <c r="AG35" s="2" t="s">
        <v>13</v>
      </c>
      <c r="AH35" s="30">
        <v>943.84</v>
      </c>
      <c r="AI35" s="28"/>
      <c r="AJ35" s="28"/>
      <c r="AK35" s="28"/>
      <c r="AL35" s="28"/>
      <c r="AM35" s="28"/>
      <c r="AN35" s="28"/>
      <c r="AO35" s="28"/>
      <c r="AP35" s="28"/>
      <c r="AQ35" s="28"/>
      <c r="AR35" s="28"/>
    </row>
    <row r="36" spans="1:44" x14ac:dyDescent="0.2">
      <c r="A36" s="29">
        <v>6569</v>
      </c>
      <c r="B36" s="2" t="s">
        <v>40</v>
      </c>
      <c r="C36" s="2">
        <v>1</v>
      </c>
      <c r="D36" s="2">
        <v>83</v>
      </c>
      <c r="E36" s="2" t="s">
        <v>21</v>
      </c>
      <c r="F36" s="2">
        <v>82</v>
      </c>
      <c r="G36" s="2" t="s">
        <v>22</v>
      </c>
      <c r="H36" s="2" t="s">
        <v>23</v>
      </c>
      <c r="I36" s="2" t="s">
        <v>24</v>
      </c>
      <c r="J36" s="2" t="s">
        <v>25</v>
      </c>
      <c r="K36" s="2" t="s">
        <v>26</v>
      </c>
      <c r="L36" s="5">
        <v>3241</v>
      </c>
      <c r="M36" s="6" t="s">
        <v>41</v>
      </c>
      <c r="N36" s="6" t="s">
        <v>27</v>
      </c>
      <c r="O36" s="5">
        <v>12</v>
      </c>
      <c r="P36" s="6" t="s">
        <v>28</v>
      </c>
      <c r="Q36" s="7" t="s">
        <v>29</v>
      </c>
      <c r="R36" s="5">
        <v>1</v>
      </c>
      <c r="S36" s="5">
        <v>1</v>
      </c>
      <c r="T36" s="8">
        <v>24.99</v>
      </c>
      <c r="U36" s="15"/>
      <c r="V36" s="15"/>
      <c r="W36" s="15"/>
      <c r="X36" s="15"/>
      <c r="Y36" s="15"/>
      <c r="Z36" s="15"/>
      <c r="AA36" s="16">
        <v>0</v>
      </c>
      <c r="AB36" s="22">
        <v>0</v>
      </c>
      <c r="AC36" s="19"/>
      <c r="AD36" s="19">
        <v>299.88</v>
      </c>
      <c r="AE36" s="15">
        <v>12</v>
      </c>
      <c r="AF36" s="19" t="s">
        <v>33</v>
      </c>
      <c r="AG36" s="2" t="s">
        <v>13</v>
      </c>
      <c r="AH36" s="30">
        <v>0</v>
      </c>
      <c r="AI36" s="28"/>
      <c r="AJ36" s="28"/>
      <c r="AK36" s="28"/>
      <c r="AL36" s="28"/>
      <c r="AM36" s="28"/>
      <c r="AN36" s="28"/>
      <c r="AO36" s="28"/>
      <c r="AP36" s="28"/>
      <c r="AQ36" s="28"/>
      <c r="AR36" s="28"/>
    </row>
    <row r="37" spans="1:44" x14ac:dyDescent="0.2">
      <c r="A37" s="29">
        <v>6569</v>
      </c>
      <c r="B37" s="2" t="s">
        <v>40</v>
      </c>
      <c r="C37" s="2">
        <v>1</v>
      </c>
      <c r="D37" s="2">
        <v>83</v>
      </c>
      <c r="E37" s="2" t="s">
        <v>21</v>
      </c>
      <c r="F37" s="2">
        <v>82</v>
      </c>
      <c r="G37" s="2" t="s">
        <v>22</v>
      </c>
      <c r="H37" s="2" t="s">
        <v>23</v>
      </c>
      <c r="I37" s="2" t="s">
        <v>24</v>
      </c>
      <c r="J37" s="2" t="s">
        <v>25</v>
      </c>
      <c r="K37" s="2" t="s">
        <v>26</v>
      </c>
      <c r="L37" s="5">
        <v>1243</v>
      </c>
      <c r="M37" s="6" t="s">
        <v>43</v>
      </c>
      <c r="N37" s="6" t="s">
        <v>31</v>
      </c>
      <c r="O37" s="5">
        <v>24</v>
      </c>
      <c r="P37" s="6" t="s">
        <v>28</v>
      </c>
      <c r="Q37" s="7"/>
      <c r="R37" s="5">
        <v>1</v>
      </c>
      <c r="S37" s="5">
        <v>1</v>
      </c>
      <c r="T37" s="8">
        <v>18.989999999999998</v>
      </c>
      <c r="U37" s="15">
        <v>30</v>
      </c>
      <c r="V37" s="15">
        <v>25</v>
      </c>
      <c r="W37" s="15">
        <v>26</v>
      </c>
      <c r="X37" s="15">
        <v>37</v>
      </c>
      <c r="Y37" s="15">
        <v>15</v>
      </c>
      <c r="Z37" s="15">
        <v>21</v>
      </c>
      <c r="AA37" s="16">
        <v>154</v>
      </c>
      <c r="AB37" s="22">
        <v>5.62</v>
      </c>
      <c r="AC37" s="19">
        <v>412</v>
      </c>
      <c r="AD37" s="19">
        <v>360.81</v>
      </c>
      <c r="AE37" s="15">
        <v>19</v>
      </c>
      <c r="AF37" s="19">
        <v>3</v>
      </c>
      <c r="AG37" s="2" t="s">
        <v>13</v>
      </c>
      <c r="AH37" s="30">
        <v>2924.4599999999996</v>
      </c>
      <c r="AI37" s="28"/>
      <c r="AJ37" s="28"/>
      <c r="AK37" s="28"/>
      <c r="AL37" s="28"/>
      <c r="AM37" s="28"/>
      <c r="AN37" s="28"/>
      <c r="AO37" s="28"/>
      <c r="AP37" s="28"/>
      <c r="AQ37" s="28"/>
      <c r="AR37" s="28"/>
    </row>
    <row r="38" spans="1:44" x14ac:dyDescent="0.2">
      <c r="A38" s="29">
        <v>6569</v>
      </c>
      <c r="B38" s="2" t="s">
        <v>40</v>
      </c>
      <c r="C38" s="2">
        <v>1</v>
      </c>
      <c r="D38" s="2">
        <v>83</v>
      </c>
      <c r="E38" s="2" t="s">
        <v>21</v>
      </c>
      <c r="F38" s="2">
        <v>82</v>
      </c>
      <c r="G38" s="2" t="s">
        <v>22</v>
      </c>
      <c r="H38" s="2" t="s">
        <v>23</v>
      </c>
      <c r="I38" s="2" t="s">
        <v>24</v>
      </c>
      <c r="J38" s="2" t="s">
        <v>25</v>
      </c>
      <c r="K38" s="2" t="s">
        <v>26</v>
      </c>
      <c r="L38" s="5">
        <v>1231</v>
      </c>
      <c r="M38" s="6" t="s">
        <v>44</v>
      </c>
      <c r="N38" s="6" t="s">
        <v>30</v>
      </c>
      <c r="O38" s="5">
        <v>6</v>
      </c>
      <c r="P38" s="6" t="s">
        <v>28</v>
      </c>
      <c r="Q38" s="7"/>
      <c r="R38" s="5">
        <v>1</v>
      </c>
      <c r="S38" s="5">
        <v>0</v>
      </c>
      <c r="T38" s="8">
        <v>58.99</v>
      </c>
      <c r="U38" s="15">
        <v>2</v>
      </c>
      <c r="V38" s="15">
        <v>2</v>
      </c>
      <c r="W38" s="15">
        <v>0</v>
      </c>
      <c r="X38" s="15">
        <v>0</v>
      </c>
      <c r="Y38" s="15">
        <v>0</v>
      </c>
      <c r="Z38" s="15">
        <v>0</v>
      </c>
      <c r="AA38" s="16">
        <v>4</v>
      </c>
      <c r="AB38" s="22">
        <v>0</v>
      </c>
      <c r="AC38" s="19">
        <v>0</v>
      </c>
      <c r="AD38" s="19">
        <v>0</v>
      </c>
      <c r="AE38" s="15">
        <v>0</v>
      </c>
      <c r="AF38" s="19">
        <v>0</v>
      </c>
      <c r="AG38" s="2" t="s">
        <v>13</v>
      </c>
      <c r="AH38" s="30">
        <v>235.96</v>
      </c>
      <c r="AI38" s="28"/>
      <c r="AJ38" s="28"/>
      <c r="AK38" s="28"/>
      <c r="AL38" s="28"/>
      <c r="AM38" s="28"/>
      <c r="AN38" s="28"/>
      <c r="AO38" s="28"/>
      <c r="AP38" s="28"/>
      <c r="AQ38" s="28"/>
      <c r="AR38" s="28"/>
    </row>
    <row r="39" spans="1:44" x14ac:dyDescent="0.2">
      <c r="A39" s="81">
        <v>1789</v>
      </c>
      <c r="B39" s="82" t="s">
        <v>117</v>
      </c>
      <c r="C39" s="82">
        <v>1</v>
      </c>
      <c r="D39" s="82">
        <v>83</v>
      </c>
      <c r="E39" s="82" t="s">
        <v>21</v>
      </c>
      <c r="F39" s="82">
        <v>82</v>
      </c>
      <c r="G39" s="82" t="s">
        <v>22</v>
      </c>
      <c r="H39" s="82" t="s">
        <v>23</v>
      </c>
      <c r="I39" s="82" t="s">
        <v>24</v>
      </c>
      <c r="J39" s="82" t="s">
        <v>25</v>
      </c>
      <c r="K39" s="82" t="s">
        <v>26</v>
      </c>
      <c r="L39" s="1">
        <v>1342</v>
      </c>
      <c r="M39" s="2" t="s">
        <v>42</v>
      </c>
      <c r="N39" s="2" t="s">
        <v>30</v>
      </c>
      <c r="O39" s="1">
        <v>6</v>
      </c>
      <c r="P39" s="2" t="s">
        <v>28</v>
      </c>
      <c r="Q39" s="3"/>
      <c r="R39" s="1">
        <v>1</v>
      </c>
      <c r="S39" s="1">
        <v>0</v>
      </c>
      <c r="T39" s="4">
        <v>58.99</v>
      </c>
      <c r="U39" s="13">
        <v>1</v>
      </c>
      <c r="V39" s="13">
        <v>6</v>
      </c>
      <c r="W39" s="13">
        <v>7</v>
      </c>
      <c r="X39" s="13">
        <v>5</v>
      </c>
      <c r="Y39" s="13">
        <v>2</v>
      </c>
      <c r="Z39" s="13">
        <v>5</v>
      </c>
      <c r="AA39" s="14">
        <v>26</v>
      </c>
      <c r="AB39" s="21">
        <v>0.92</v>
      </c>
      <c r="AC39" s="18">
        <v>294</v>
      </c>
      <c r="AD39" s="18">
        <v>0</v>
      </c>
      <c r="AE39" s="13">
        <v>0</v>
      </c>
      <c r="AF39" s="18">
        <v>0</v>
      </c>
      <c r="AG39" s="82" t="s">
        <v>13</v>
      </c>
      <c r="AH39" s="83">
        <v>1533.74</v>
      </c>
      <c r="AI39" s="84"/>
      <c r="AJ39" s="84"/>
      <c r="AK39" s="84"/>
      <c r="AL39" s="84"/>
      <c r="AM39" s="84"/>
      <c r="AN39" s="84"/>
      <c r="AO39" s="84"/>
      <c r="AP39" s="84"/>
      <c r="AQ39" s="84"/>
      <c r="AR39" s="84"/>
    </row>
    <row r="40" spans="1:44" x14ac:dyDescent="0.2">
      <c r="A40" s="81">
        <v>1789</v>
      </c>
      <c r="B40" s="82" t="s">
        <v>117</v>
      </c>
      <c r="C40" s="82">
        <v>1</v>
      </c>
      <c r="D40" s="82">
        <v>83</v>
      </c>
      <c r="E40" s="82" t="s">
        <v>21</v>
      </c>
      <c r="F40" s="82">
        <v>82</v>
      </c>
      <c r="G40" s="82" t="s">
        <v>22</v>
      </c>
      <c r="H40" s="82" t="s">
        <v>23</v>
      </c>
      <c r="I40" s="82" t="s">
        <v>24</v>
      </c>
      <c r="J40" s="82" t="s">
        <v>25</v>
      </c>
      <c r="K40" s="82" t="s">
        <v>26</v>
      </c>
      <c r="L40" s="1">
        <v>3241</v>
      </c>
      <c r="M40" s="2" t="s">
        <v>41</v>
      </c>
      <c r="N40" s="2" t="s">
        <v>27</v>
      </c>
      <c r="O40" s="1">
        <v>12</v>
      </c>
      <c r="P40" s="2" t="s">
        <v>28</v>
      </c>
      <c r="Q40" s="3" t="s">
        <v>29</v>
      </c>
      <c r="R40" s="1">
        <v>1</v>
      </c>
      <c r="S40" s="1">
        <v>1</v>
      </c>
      <c r="T40" s="4">
        <v>24.99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6</v>
      </c>
      <c r="AA40" s="14">
        <v>6</v>
      </c>
      <c r="AB40" s="21">
        <v>6</v>
      </c>
      <c r="AC40" s="18">
        <v>149</v>
      </c>
      <c r="AD40" s="18">
        <v>49.98</v>
      </c>
      <c r="AE40" s="13">
        <v>2</v>
      </c>
      <c r="AF40" s="18">
        <v>0</v>
      </c>
      <c r="AG40" s="82" t="s">
        <v>13</v>
      </c>
      <c r="AH40" s="83">
        <v>149.94</v>
      </c>
      <c r="AI40" s="84"/>
      <c r="AJ40" s="84"/>
      <c r="AK40" s="84"/>
      <c r="AL40" s="84"/>
      <c r="AM40" s="84"/>
      <c r="AN40" s="84"/>
      <c r="AO40" s="84"/>
      <c r="AP40" s="84"/>
      <c r="AQ40" s="84"/>
      <c r="AR40" s="84"/>
    </row>
    <row r="41" spans="1:44" x14ac:dyDescent="0.2">
      <c r="A41" s="81">
        <v>1789</v>
      </c>
      <c r="B41" s="82" t="s">
        <v>117</v>
      </c>
      <c r="C41" s="82">
        <v>1</v>
      </c>
      <c r="D41" s="82">
        <v>83</v>
      </c>
      <c r="E41" s="82" t="s">
        <v>21</v>
      </c>
      <c r="F41" s="82">
        <v>82</v>
      </c>
      <c r="G41" s="82" t="s">
        <v>22</v>
      </c>
      <c r="H41" s="82" t="s">
        <v>23</v>
      </c>
      <c r="I41" s="82" t="s">
        <v>24</v>
      </c>
      <c r="J41" s="82" t="s">
        <v>25</v>
      </c>
      <c r="K41" s="82" t="s">
        <v>26</v>
      </c>
      <c r="L41" s="1">
        <v>1243</v>
      </c>
      <c r="M41" s="2" t="s">
        <v>43</v>
      </c>
      <c r="N41" s="2" t="s">
        <v>31</v>
      </c>
      <c r="O41" s="1">
        <v>24</v>
      </c>
      <c r="P41" s="2" t="s">
        <v>28</v>
      </c>
      <c r="Q41" s="3"/>
      <c r="R41" s="1">
        <v>1</v>
      </c>
      <c r="S41" s="1">
        <v>1</v>
      </c>
      <c r="T41" s="4">
        <v>18.989999999999998</v>
      </c>
      <c r="U41" s="13">
        <v>63</v>
      </c>
      <c r="V41" s="13">
        <v>44</v>
      </c>
      <c r="W41" s="13">
        <v>49</v>
      </c>
      <c r="X41" s="13">
        <v>102</v>
      </c>
      <c r="Y41" s="13">
        <v>40</v>
      </c>
      <c r="Z41" s="13">
        <v>88</v>
      </c>
      <c r="AA41" s="14">
        <v>386</v>
      </c>
      <c r="AB41" s="21">
        <v>17.690000000000001</v>
      </c>
      <c r="AC41" s="18">
        <v>1741</v>
      </c>
      <c r="AD41" s="18">
        <v>474.75</v>
      </c>
      <c r="AE41" s="13">
        <v>25</v>
      </c>
      <c r="AF41" s="18">
        <v>1</v>
      </c>
      <c r="AG41" s="82" t="s">
        <v>13</v>
      </c>
      <c r="AH41" s="83">
        <v>7330.1399999999994</v>
      </c>
      <c r="AI41" s="84"/>
      <c r="AJ41" s="84"/>
      <c r="AK41" s="84"/>
      <c r="AL41" s="84"/>
      <c r="AM41" s="84"/>
      <c r="AN41" s="84"/>
      <c r="AO41" s="84"/>
      <c r="AP41" s="84"/>
      <c r="AQ41" s="84"/>
      <c r="AR41" s="84"/>
    </row>
    <row r="42" spans="1:44" x14ac:dyDescent="0.2">
      <c r="A42" s="81">
        <v>1789</v>
      </c>
      <c r="B42" s="82" t="s">
        <v>117</v>
      </c>
      <c r="C42" s="82">
        <v>1</v>
      </c>
      <c r="D42" s="82">
        <v>83</v>
      </c>
      <c r="E42" s="82" t="s">
        <v>21</v>
      </c>
      <c r="F42" s="82">
        <v>82</v>
      </c>
      <c r="G42" s="82" t="s">
        <v>22</v>
      </c>
      <c r="H42" s="82" t="s">
        <v>23</v>
      </c>
      <c r="I42" s="82" t="s">
        <v>24</v>
      </c>
      <c r="J42" s="82" t="s">
        <v>25</v>
      </c>
      <c r="K42" s="82" t="s">
        <v>26</v>
      </c>
      <c r="L42" s="1">
        <v>1231</v>
      </c>
      <c r="M42" s="2" t="s">
        <v>44</v>
      </c>
      <c r="N42" s="2" t="s">
        <v>30</v>
      </c>
      <c r="O42" s="1">
        <v>6</v>
      </c>
      <c r="P42" s="2" t="s">
        <v>28</v>
      </c>
      <c r="Q42" s="3"/>
      <c r="R42" s="1">
        <v>1</v>
      </c>
      <c r="S42" s="1">
        <v>0</v>
      </c>
      <c r="T42" s="4">
        <v>58.99</v>
      </c>
      <c r="U42" s="13">
        <v>1</v>
      </c>
      <c r="V42" s="13">
        <v>1</v>
      </c>
      <c r="W42" s="13">
        <v>0</v>
      </c>
      <c r="X42" s="13">
        <v>2</v>
      </c>
      <c r="Y42" s="13">
        <v>0</v>
      </c>
      <c r="Z42" s="13">
        <v>1</v>
      </c>
      <c r="AA42" s="14">
        <v>5</v>
      </c>
      <c r="AB42" s="21">
        <v>0.23</v>
      </c>
      <c r="AC42" s="18">
        <v>58</v>
      </c>
      <c r="AD42" s="18">
        <v>0</v>
      </c>
      <c r="AE42" s="13">
        <v>0</v>
      </c>
      <c r="AF42" s="18">
        <v>0</v>
      </c>
      <c r="AG42" s="82" t="s">
        <v>13</v>
      </c>
      <c r="AH42" s="83">
        <v>294.95</v>
      </c>
      <c r="AI42" s="84"/>
      <c r="AJ42" s="84"/>
      <c r="AK42" s="84"/>
      <c r="AL42" s="84"/>
      <c r="AM42" s="84"/>
      <c r="AN42" s="84"/>
      <c r="AO42" s="84"/>
      <c r="AP42" s="84"/>
      <c r="AQ42" s="84"/>
      <c r="AR42" s="84"/>
    </row>
    <row r="43" spans="1:44" x14ac:dyDescent="0.2">
      <c r="A43" s="81">
        <v>199</v>
      </c>
      <c r="B43" s="82" t="s">
        <v>118</v>
      </c>
      <c r="C43" s="82">
        <v>1</v>
      </c>
      <c r="D43" s="82">
        <v>83</v>
      </c>
      <c r="E43" s="82" t="s">
        <v>21</v>
      </c>
      <c r="F43" s="82">
        <v>82</v>
      </c>
      <c r="G43" s="82" t="s">
        <v>22</v>
      </c>
      <c r="H43" s="82" t="s">
        <v>23</v>
      </c>
      <c r="I43" s="82" t="s">
        <v>24</v>
      </c>
      <c r="J43" s="82" t="s">
        <v>25</v>
      </c>
      <c r="K43" s="82" t="s">
        <v>26</v>
      </c>
      <c r="L43" s="5">
        <v>1342</v>
      </c>
      <c r="M43" s="6" t="s">
        <v>42</v>
      </c>
      <c r="N43" s="6" t="s">
        <v>30</v>
      </c>
      <c r="O43" s="5">
        <v>6</v>
      </c>
      <c r="P43" s="6" t="s">
        <v>28</v>
      </c>
      <c r="Q43" s="7"/>
      <c r="R43" s="5">
        <v>1</v>
      </c>
      <c r="S43" s="5">
        <v>0</v>
      </c>
      <c r="T43" s="8">
        <v>58.99</v>
      </c>
      <c r="U43" s="15">
        <v>12</v>
      </c>
      <c r="V43" s="15">
        <v>9</v>
      </c>
      <c r="W43" s="15">
        <v>5</v>
      </c>
      <c r="X43" s="15">
        <v>6</v>
      </c>
      <c r="Y43" s="15">
        <v>3</v>
      </c>
      <c r="Z43" s="15">
        <v>6</v>
      </c>
      <c r="AA43" s="16">
        <v>41</v>
      </c>
      <c r="AB43" s="22">
        <v>1.1499999999999999</v>
      </c>
      <c r="AC43" s="19">
        <v>353</v>
      </c>
      <c r="AD43" s="19">
        <v>0</v>
      </c>
      <c r="AE43" s="15">
        <v>0</v>
      </c>
      <c r="AF43" s="19">
        <v>0</v>
      </c>
      <c r="AG43" s="82" t="s">
        <v>13</v>
      </c>
      <c r="AH43" s="83">
        <v>2418.59</v>
      </c>
      <c r="AI43" s="84"/>
      <c r="AJ43" s="84"/>
      <c r="AK43" s="84"/>
      <c r="AL43" s="84"/>
      <c r="AM43" s="84"/>
      <c r="AN43" s="84"/>
      <c r="AO43" s="84"/>
      <c r="AP43" s="84"/>
      <c r="AQ43" s="84"/>
      <c r="AR43" s="84"/>
    </row>
    <row r="44" spans="1:44" x14ac:dyDescent="0.2">
      <c r="A44" s="81">
        <v>199</v>
      </c>
      <c r="B44" s="82" t="s">
        <v>118</v>
      </c>
      <c r="C44" s="82">
        <v>1</v>
      </c>
      <c r="D44" s="82">
        <v>83</v>
      </c>
      <c r="E44" s="82" t="s">
        <v>21</v>
      </c>
      <c r="F44" s="82">
        <v>82</v>
      </c>
      <c r="G44" s="82" t="s">
        <v>22</v>
      </c>
      <c r="H44" s="82" t="s">
        <v>23</v>
      </c>
      <c r="I44" s="82" t="s">
        <v>24</v>
      </c>
      <c r="J44" s="82" t="s">
        <v>25</v>
      </c>
      <c r="K44" s="82" t="s">
        <v>26</v>
      </c>
      <c r="L44" s="5">
        <v>3241</v>
      </c>
      <c r="M44" s="6" t="s">
        <v>41</v>
      </c>
      <c r="N44" s="6" t="s">
        <v>27</v>
      </c>
      <c r="O44" s="5">
        <v>12</v>
      </c>
      <c r="P44" s="6" t="s">
        <v>28</v>
      </c>
      <c r="Q44" s="7"/>
      <c r="R44" s="5">
        <v>1</v>
      </c>
      <c r="S44" s="5">
        <v>1</v>
      </c>
      <c r="T44" s="8">
        <v>24.99</v>
      </c>
      <c r="U44" s="15">
        <v>22</v>
      </c>
      <c r="V44" s="15">
        <v>15</v>
      </c>
      <c r="W44" s="15">
        <v>13</v>
      </c>
      <c r="X44" s="15">
        <v>25</v>
      </c>
      <c r="Y44" s="15">
        <v>9</v>
      </c>
      <c r="Z44" s="15">
        <v>13</v>
      </c>
      <c r="AA44" s="16">
        <v>97</v>
      </c>
      <c r="AB44" s="22">
        <v>3.62</v>
      </c>
      <c r="AC44" s="19">
        <v>324</v>
      </c>
      <c r="AD44" s="19">
        <v>749.7</v>
      </c>
      <c r="AE44" s="15">
        <v>30</v>
      </c>
      <c r="AF44" s="19">
        <v>8</v>
      </c>
      <c r="AG44" s="82" t="s">
        <v>13</v>
      </c>
      <c r="AH44" s="83">
        <v>2424.0299999999997</v>
      </c>
      <c r="AI44" s="84"/>
      <c r="AJ44" s="84"/>
      <c r="AK44" s="84"/>
      <c r="AL44" s="84"/>
      <c r="AM44" s="84"/>
      <c r="AN44" s="84"/>
      <c r="AO44" s="84"/>
      <c r="AP44" s="84"/>
      <c r="AQ44" s="84"/>
      <c r="AR44" s="84"/>
    </row>
    <row r="45" spans="1:44" x14ac:dyDescent="0.2">
      <c r="A45" s="81">
        <v>199</v>
      </c>
      <c r="B45" s="82" t="s">
        <v>118</v>
      </c>
      <c r="C45" s="82">
        <v>1</v>
      </c>
      <c r="D45" s="82">
        <v>83</v>
      </c>
      <c r="E45" s="82" t="s">
        <v>21</v>
      </c>
      <c r="F45" s="82">
        <v>82</v>
      </c>
      <c r="G45" s="82" t="s">
        <v>22</v>
      </c>
      <c r="H45" s="82" t="s">
        <v>23</v>
      </c>
      <c r="I45" s="82" t="s">
        <v>24</v>
      </c>
      <c r="J45" s="82" t="s">
        <v>25</v>
      </c>
      <c r="K45" s="82" t="s">
        <v>26</v>
      </c>
      <c r="L45" s="5">
        <v>1243</v>
      </c>
      <c r="M45" s="6" t="s">
        <v>43</v>
      </c>
      <c r="N45" s="6" t="s">
        <v>31</v>
      </c>
      <c r="O45" s="5">
        <v>24</v>
      </c>
      <c r="P45" s="6" t="s">
        <v>28</v>
      </c>
      <c r="Q45" s="7"/>
      <c r="R45" s="5">
        <v>1</v>
      </c>
      <c r="S45" s="5">
        <v>1</v>
      </c>
      <c r="T45" s="8">
        <v>18.989999999999998</v>
      </c>
      <c r="U45" s="15">
        <v>41</v>
      </c>
      <c r="V45" s="15">
        <v>24</v>
      </c>
      <c r="W45" s="15">
        <v>22</v>
      </c>
      <c r="X45" s="15">
        <v>12</v>
      </c>
      <c r="Y45" s="15">
        <v>6</v>
      </c>
      <c r="Z45" s="15">
        <v>10</v>
      </c>
      <c r="AA45" s="16">
        <v>115</v>
      </c>
      <c r="AB45" s="22">
        <v>2.15</v>
      </c>
      <c r="AC45" s="19">
        <v>197</v>
      </c>
      <c r="AD45" s="19">
        <v>835.56</v>
      </c>
      <c r="AE45" s="15">
        <v>44</v>
      </c>
      <c r="AF45" s="19">
        <v>20</v>
      </c>
      <c r="AG45" s="82" t="s">
        <v>13</v>
      </c>
      <c r="AH45" s="83">
        <v>2183.85</v>
      </c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1:44" x14ac:dyDescent="0.2">
      <c r="A46" s="81">
        <v>199</v>
      </c>
      <c r="B46" s="82" t="s">
        <v>118</v>
      </c>
      <c r="C46" s="82">
        <v>1</v>
      </c>
      <c r="D46" s="82">
        <v>83</v>
      </c>
      <c r="E46" s="82" t="s">
        <v>21</v>
      </c>
      <c r="F46" s="82">
        <v>82</v>
      </c>
      <c r="G46" s="82" t="s">
        <v>22</v>
      </c>
      <c r="H46" s="82" t="s">
        <v>23</v>
      </c>
      <c r="I46" s="82" t="s">
        <v>24</v>
      </c>
      <c r="J46" s="82" t="s">
        <v>25</v>
      </c>
      <c r="K46" s="82" t="s">
        <v>26</v>
      </c>
      <c r="L46" s="5">
        <v>1231</v>
      </c>
      <c r="M46" s="6" t="s">
        <v>44</v>
      </c>
      <c r="N46" s="6" t="s">
        <v>30</v>
      </c>
      <c r="O46" s="5">
        <v>6</v>
      </c>
      <c r="P46" s="6" t="s">
        <v>28</v>
      </c>
      <c r="Q46" s="7"/>
      <c r="R46" s="5">
        <v>1</v>
      </c>
      <c r="S46" s="5">
        <v>0</v>
      </c>
      <c r="T46" s="8">
        <v>58.99</v>
      </c>
      <c r="U46" s="15">
        <v>2</v>
      </c>
      <c r="V46" s="15">
        <v>2</v>
      </c>
      <c r="W46" s="15">
        <v>2</v>
      </c>
      <c r="X46" s="15">
        <v>2</v>
      </c>
      <c r="Y46" s="15">
        <v>4</v>
      </c>
      <c r="Z46" s="15">
        <v>1</v>
      </c>
      <c r="AA46" s="16">
        <v>13</v>
      </c>
      <c r="AB46" s="22">
        <v>0.54</v>
      </c>
      <c r="AC46" s="19">
        <v>58</v>
      </c>
      <c r="AD46" s="19">
        <v>0</v>
      </c>
      <c r="AE46" s="15">
        <v>0</v>
      </c>
      <c r="AF46" s="19">
        <v>0</v>
      </c>
      <c r="AG46" s="82" t="s">
        <v>13</v>
      </c>
      <c r="AH46" s="83">
        <v>766.87</v>
      </c>
      <c r="AI46" s="84"/>
      <c r="AJ46" s="84"/>
      <c r="AK46" s="84"/>
      <c r="AL46" s="84"/>
      <c r="AM46" s="84"/>
      <c r="AN46" s="84"/>
      <c r="AO46" s="84"/>
      <c r="AP46" s="84"/>
      <c r="AQ46" s="84"/>
      <c r="AR46" s="84"/>
    </row>
    <row r="47" spans="1:44" x14ac:dyDescent="0.2">
      <c r="A47" s="81">
        <v>2581</v>
      </c>
      <c r="B47" s="82" t="s">
        <v>119</v>
      </c>
      <c r="C47" s="82">
        <v>1</v>
      </c>
      <c r="D47" s="82">
        <v>83</v>
      </c>
      <c r="E47" s="82" t="s">
        <v>21</v>
      </c>
      <c r="F47" s="82">
        <v>82</v>
      </c>
      <c r="G47" s="82" t="s">
        <v>22</v>
      </c>
      <c r="H47" s="82" t="s">
        <v>23</v>
      </c>
      <c r="I47" s="82" t="s">
        <v>24</v>
      </c>
      <c r="J47" s="82" t="s">
        <v>25</v>
      </c>
      <c r="K47" s="82" t="s">
        <v>26</v>
      </c>
      <c r="L47" s="5">
        <v>1342</v>
      </c>
      <c r="M47" s="6" t="s">
        <v>42</v>
      </c>
      <c r="N47" s="6" t="s">
        <v>30</v>
      </c>
      <c r="O47" s="5">
        <v>6</v>
      </c>
      <c r="P47" s="6" t="s">
        <v>28</v>
      </c>
      <c r="Q47" s="7"/>
      <c r="R47" s="5">
        <v>1</v>
      </c>
      <c r="S47" s="5">
        <v>0</v>
      </c>
      <c r="T47" s="8">
        <v>58.99</v>
      </c>
      <c r="U47" s="15">
        <v>4</v>
      </c>
      <c r="V47" s="15">
        <v>1</v>
      </c>
      <c r="W47" s="15">
        <v>1</v>
      </c>
      <c r="X47" s="15">
        <v>2</v>
      </c>
      <c r="Y47" s="15">
        <v>3</v>
      </c>
      <c r="Z47" s="15">
        <v>1</v>
      </c>
      <c r="AA47" s="16">
        <v>12</v>
      </c>
      <c r="AB47" s="22">
        <v>0.46</v>
      </c>
      <c r="AC47" s="19">
        <v>58</v>
      </c>
      <c r="AD47" s="19">
        <v>0</v>
      </c>
      <c r="AE47" s="15">
        <v>0</v>
      </c>
      <c r="AF47" s="19">
        <v>0</v>
      </c>
      <c r="AG47" s="82" t="s">
        <v>13</v>
      </c>
      <c r="AH47" s="83">
        <v>707.88</v>
      </c>
      <c r="AI47" s="84"/>
      <c r="AJ47" s="84"/>
      <c r="AK47" s="84"/>
      <c r="AL47" s="84"/>
      <c r="AM47" s="84"/>
      <c r="AN47" s="84"/>
      <c r="AO47" s="84"/>
      <c r="AP47" s="84"/>
      <c r="AQ47" s="84"/>
      <c r="AR47" s="84"/>
    </row>
    <row r="48" spans="1:44" x14ac:dyDescent="0.2">
      <c r="A48" s="81">
        <v>2581</v>
      </c>
      <c r="B48" s="82" t="s">
        <v>119</v>
      </c>
      <c r="C48" s="82">
        <v>1</v>
      </c>
      <c r="D48" s="82">
        <v>83</v>
      </c>
      <c r="E48" s="82" t="s">
        <v>21</v>
      </c>
      <c r="F48" s="82">
        <v>82</v>
      </c>
      <c r="G48" s="82" t="s">
        <v>22</v>
      </c>
      <c r="H48" s="82" t="s">
        <v>23</v>
      </c>
      <c r="I48" s="82" t="s">
        <v>24</v>
      </c>
      <c r="J48" s="82" t="s">
        <v>25</v>
      </c>
      <c r="K48" s="82" t="s">
        <v>26</v>
      </c>
      <c r="L48" s="5">
        <v>3241</v>
      </c>
      <c r="M48" s="6" t="s">
        <v>41</v>
      </c>
      <c r="N48" s="6" t="s">
        <v>27</v>
      </c>
      <c r="O48" s="5">
        <v>12</v>
      </c>
      <c r="P48" s="6" t="s">
        <v>28</v>
      </c>
      <c r="Q48" s="7" t="s">
        <v>29</v>
      </c>
      <c r="R48" s="5">
        <v>1</v>
      </c>
      <c r="S48" s="5">
        <v>1</v>
      </c>
      <c r="T48" s="8">
        <v>24.99</v>
      </c>
      <c r="U48" s="15"/>
      <c r="V48" s="15"/>
      <c r="W48" s="15"/>
      <c r="X48" s="15"/>
      <c r="Y48" s="15"/>
      <c r="Z48" s="15"/>
      <c r="AA48" s="16">
        <v>0</v>
      </c>
      <c r="AB48" s="22">
        <v>0</v>
      </c>
      <c r="AC48" s="19"/>
      <c r="AD48" s="19">
        <v>274.89</v>
      </c>
      <c r="AE48" s="15">
        <v>11</v>
      </c>
      <c r="AF48" s="19" t="s">
        <v>33</v>
      </c>
      <c r="AG48" s="82" t="s">
        <v>13</v>
      </c>
      <c r="AH48" s="83">
        <v>0</v>
      </c>
      <c r="AI48" s="84"/>
      <c r="AJ48" s="84"/>
      <c r="AK48" s="84"/>
      <c r="AL48" s="84"/>
      <c r="AM48" s="84"/>
      <c r="AN48" s="84"/>
      <c r="AO48" s="84"/>
      <c r="AP48" s="84"/>
      <c r="AQ48" s="84"/>
      <c r="AR48" s="84"/>
    </row>
    <row r="49" spans="1:44" x14ac:dyDescent="0.2">
      <c r="A49" s="81">
        <v>2581</v>
      </c>
      <c r="B49" s="82" t="s">
        <v>119</v>
      </c>
      <c r="C49" s="82">
        <v>1</v>
      </c>
      <c r="D49" s="82">
        <v>83</v>
      </c>
      <c r="E49" s="82" t="s">
        <v>21</v>
      </c>
      <c r="F49" s="82">
        <v>82</v>
      </c>
      <c r="G49" s="82" t="s">
        <v>22</v>
      </c>
      <c r="H49" s="82" t="s">
        <v>23</v>
      </c>
      <c r="I49" s="82" t="s">
        <v>24</v>
      </c>
      <c r="J49" s="82" t="s">
        <v>25</v>
      </c>
      <c r="K49" s="82" t="s">
        <v>26</v>
      </c>
      <c r="L49" s="5">
        <v>1243</v>
      </c>
      <c r="M49" s="6" t="s">
        <v>43</v>
      </c>
      <c r="N49" s="6" t="s">
        <v>31</v>
      </c>
      <c r="O49" s="5">
        <v>24</v>
      </c>
      <c r="P49" s="6" t="s">
        <v>28</v>
      </c>
      <c r="Q49" s="7"/>
      <c r="R49" s="5">
        <v>1</v>
      </c>
      <c r="S49" s="5">
        <v>1</v>
      </c>
      <c r="T49" s="8">
        <v>18.989999999999998</v>
      </c>
      <c r="U49" s="15">
        <v>52</v>
      </c>
      <c r="V49" s="15">
        <v>15</v>
      </c>
      <c r="W49" s="15">
        <v>8</v>
      </c>
      <c r="X49" s="15">
        <v>30</v>
      </c>
      <c r="Y49" s="15">
        <v>24</v>
      </c>
      <c r="Z49" s="15">
        <v>27</v>
      </c>
      <c r="AA49" s="16">
        <v>156</v>
      </c>
      <c r="AB49" s="22">
        <v>6.23</v>
      </c>
      <c r="AC49" s="19">
        <v>532</v>
      </c>
      <c r="AD49" s="19">
        <v>227.88</v>
      </c>
      <c r="AE49" s="15">
        <v>12</v>
      </c>
      <c r="AF49" s="19">
        <v>2</v>
      </c>
      <c r="AG49" s="82" t="s">
        <v>13</v>
      </c>
      <c r="AH49" s="83">
        <v>2962.4399999999996</v>
      </c>
      <c r="AI49" s="84"/>
      <c r="AJ49" s="84"/>
      <c r="AK49" s="84"/>
      <c r="AL49" s="84"/>
      <c r="AM49" s="84"/>
      <c r="AN49" s="84"/>
      <c r="AO49" s="84"/>
      <c r="AP49" s="84"/>
      <c r="AQ49" s="84"/>
      <c r="AR49" s="84"/>
    </row>
    <row r="50" spans="1:44" x14ac:dyDescent="0.2">
      <c r="A50" s="81">
        <v>2581</v>
      </c>
      <c r="B50" s="82" t="s">
        <v>119</v>
      </c>
      <c r="C50" s="82">
        <v>1</v>
      </c>
      <c r="D50" s="82">
        <v>83</v>
      </c>
      <c r="E50" s="82" t="s">
        <v>21</v>
      </c>
      <c r="F50" s="82">
        <v>82</v>
      </c>
      <c r="G50" s="82" t="s">
        <v>22</v>
      </c>
      <c r="H50" s="82" t="s">
        <v>23</v>
      </c>
      <c r="I50" s="82" t="s">
        <v>24</v>
      </c>
      <c r="J50" s="82" t="s">
        <v>25</v>
      </c>
      <c r="K50" s="82" t="s">
        <v>26</v>
      </c>
      <c r="L50" s="5">
        <v>1231</v>
      </c>
      <c r="M50" s="6" t="s">
        <v>44</v>
      </c>
      <c r="N50" s="6" t="s">
        <v>30</v>
      </c>
      <c r="O50" s="5">
        <v>6</v>
      </c>
      <c r="P50" s="6" t="s">
        <v>28</v>
      </c>
      <c r="Q50" s="7"/>
      <c r="R50" s="5">
        <v>1</v>
      </c>
      <c r="S50" s="5">
        <v>0</v>
      </c>
      <c r="T50" s="8">
        <v>58.99</v>
      </c>
      <c r="U50" s="15">
        <v>0</v>
      </c>
      <c r="V50" s="15">
        <v>0</v>
      </c>
      <c r="W50" s="15">
        <v>0</v>
      </c>
      <c r="X50" s="15">
        <v>1</v>
      </c>
      <c r="Y50" s="15">
        <v>0</v>
      </c>
      <c r="Z50" s="15">
        <v>0</v>
      </c>
      <c r="AA50" s="16">
        <v>1</v>
      </c>
      <c r="AB50" s="22">
        <v>0.08</v>
      </c>
      <c r="AC50" s="19">
        <v>0</v>
      </c>
      <c r="AD50" s="19">
        <v>0</v>
      </c>
      <c r="AE50" s="15">
        <v>0</v>
      </c>
      <c r="AF50" s="19">
        <v>0</v>
      </c>
      <c r="AG50" s="82" t="s">
        <v>13</v>
      </c>
      <c r="AH50" s="83">
        <v>58.99</v>
      </c>
      <c r="AI50" s="84"/>
      <c r="AJ50" s="84"/>
      <c r="AK50" s="84"/>
      <c r="AL50" s="84"/>
      <c r="AM50" s="84"/>
      <c r="AN50" s="84"/>
      <c r="AO50" s="84"/>
      <c r="AP50" s="84"/>
      <c r="AQ50" s="84"/>
      <c r="AR50" s="84"/>
    </row>
    <row r="51" spans="1:44" x14ac:dyDescent="0.2">
      <c r="A51" s="81">
        <v>45060</v>
      </c>
      <c r="B51" s="82" t="s">
        <v>120</v>
      </c>
      <c r="C51" s="82">
        <v>1</v>
      </c>
      <c r="D51" s="82">
        <v>83</v>
      </c>
      <c r="E51" s="82" t="s">
        <v>21</v>
      </c>
      <c r="F51" s="82">
        <v>82</v>
      </c>
      <c r="G51" s="82" t="s">
        <v>22</v>
      </c>
      <c r="H51" s="82" t="s">
        <v>23</v>
      </c>
      <c r="I51" s="82" t="s">
        <v>24</v>
      </c>
      <c r="J51" s="82" t="s">
        <v>25</v>
      </c>
      <c r="K51" s="82" t="s">
        <v>26</v>
      </c>
      <c r="L51" s="5">
        <v>1342</v>
      </c>
      <c r="M51" s="6" t="s">
        <v>42</v>
      </c>
      <c r="N51" s="6" t="s">
        <v>30</v>
      </c>
      <c r="O51" s="5">
        <v>6</v>
      </c>
      <c r="P51" s="6" t="s">
        <v>28</v>
      </c>
      <c r="Q51" s="7"/>
      <c r="R51" s="5">
        <v>1</v>
      </c>
      <c r="S51" s="5">
        <v>0</v>
      </c>
      <c r="T51" s="8">
        <v>58.99</v>
      </c>
      <c r="U51" s="15">
        <v>1</v>
      </c>
      <c r="V51" s="15">
        <v>1</v>
      </c>
      <c r="W51" s="15">
        <v>0</v>
      </c>
      <c r="X51" s="15">
        <v>0</v>
      </c>
      <c r="Y51" s="15">
        <v>1</v>
      </c>
      <c r="Z51" s="15">
        <v>3</v>
      </c>
      <c r="AA51" s="16">
        <v>6</v>
      </c>
      <c r="AB51" s="22">
        <v>0.31</v>
      </c>
      <c r="AC51" s="19">
        <v>176</v>
      </c>
      <c r="AD51" s="19">
        <v>0</v>
      </c>
      <c r="AE51" s="15">
        <v>0</v>
      </c>
      <c r="AF51" s="19">
        <v>0</v>
      </c>
      <c r="AG51" s="82" t="s">
        <v>13</v>
      </c>
      <c r="AH51" s="83">
        <v>353.94</v>
      </c>
      <c r="AI51" s="84"/>
      <c r="AJ51" s="84"/>
      <c r="AK51" s="84"/>
      <c r="AL51" s="84"/>
      <c r="AM51" s="84"/>
      <c r="AN51" s="84"/>
      <c r="AO51" s="84"/>
      <c r="AP51" s="84"/>
      <c r="AQ51" s="84"/>
      <c r="AR51" s="84"/>
    </row>
    <row r="52" spans="1:44" x14ac:dyDescent="0.2">
      <c r="A52" s="81">
        <v>45060</v>
      </c>
      <c r="B52" s="82" t="s">
        <v>120</v>
      </c>
      <c r="C52" s="82">
        <v>1</v>
      </c>
      <c r="D52" s="82">
        <v>83</v>
      </c>
      <c r="E52" s="82" t="s">
        <v>21</v>
      </c>
      <c r="F52" s="82">
        <v>82</v>
      </c>
      <c r="G52" s="82" t="s">
        <v>22</v>
      </c>
      <c r="H52" s="82" t="s">
        <v>23</v>
      </c>
      <c r="I52" s="82" t="s">
        <v>24</v>
      </c>
      <c r="J52" s="82" t="s">
        <v>25</v>
      </c>
      <c r="K52" s="82" t="s">
        <v>26</v>
      </c>
      <c r="L52" s="5">
        <v>3241</v>
      </c>
      <c r="M52" s="6" t="s">
        <v>41</v>
      </c>
      <c r="N52" s="6" t="s">
        <v>27</v>
      </c>
      <c r="O52" s="5">
        <v>12</v>
      </c>
      <c r="P52" s="6" t="s">
        <v>28</v>
      </c>
      <c r="Q52" s="7"/>
      <c r="R52" s="5">
        <v>1</v>
      </c>
      <c r="S52" s="5">
        <v>0</v>
      </c>
      <c r="T52" s="8">
        <v>24.99</v>
      </c>
      <c r="U52" s="15"/>
      <c r="V52" s="15"/>
      <c r="W52" s="15"/>
      <c r="X52" s="15"/>
      <c r="Y52" s="15"/>
      <c r="Z52" s="15"/>
      <c r="AA52" s="16">
        <v>0</v>
      </c>
      <c r="AB52" s="22">
        <v>0</v>
      </c>
      <c r="AC52" s="19"/>
      <c r="AD52" s="19">
        <v>0</v>
      </c>
      <c r="AE52" s="15">
        <v>0</v>
      </c>
      <c r="AF52" s="19">
        <v>0</v>
      </c>
      <c r="AG52" s="82" t="s">
        <v>13</v>
      </c>
      <c r="AH52" s="83">
        <v>0</v>
      </c>
      <c r="AI52" s="84"/>
      <c r="AJ52" s="84"/>
      <c r="AK52" s="84"/>
      <c r="AL52" s="84"/>
      <c r="AM52" s="84"/>
      <c r="AN52" s="84"/>
      <c r="AO52" s="84"/>
      <c r="AP52" s="84"/>
      <c r="AQ52" s="84"/>
      <c r="AR52" s="84"/>
    </row>
    <row r="53" spans="1:44" x14ac:dyDescent="0.2">
      <c r="A53" s="81">
        <v>45060</v>
      </c>
      <c r="B53" s="82" t="s">
        <v>120</v>
      </c>
      <c r="C53" s="82">
        <v>1</v>
      </c>
      <c r="D53" s="82">
        <v>83</v>
      </c>
      <c r="E53" s="82" t="s">
        <v>21</v>
      </c>
      <c r="F53" s="82">
        <v>82</v>
      </c>
      <c r="G53" s="82" t="s">
        <v>22</v>
      </c>
      <c r="H53" s="82" t="s">
        <v>23</v>
      </c>
      <c r="I53" s="82" t="s">
        <v>24</v>
      </c>
      <c r="J53" s="82" t="s">
        <v>25</v>
      </c>
      <c r="K53" s="82" t="s">
        <v>26</v>
      </c>
      <c r="L53" s="5">
        <v>1243</v>
      </c>
      <c r="M53" s="6" t="s">
        <v>43</v>
      </c>
      <c r="N53" s="6" t="s">
        <v>31</v>
      </c>
      <c r="O53" s="5">
        <v>24</v>
      </c>
      <c r="P53" s="6" t="s">
        <v>28</v>
      </c>
      <c r="Q53" s="7"/>
      <c r="R53" s="5">
        <v>1</v>
      </c>
      <c r="S53" s="5">
        <v>1</v>
      </c>
      <c r="T53" s="8">
        <v>18.989999999999998</v>
      </c>
      <c r="U53" s="15">
        <v>7</v>
      </c>
      <c r="V53" s="15">
        <v>0</v>
      </c>
      <c r="W53" s="15">
        <v>2</v>
      </c>
      <c r="X53" s="15">
        <v>11</v>
      </c>
      <c r="Y53" s="15">
        <v>5</v>
      </c>
      <c r="Z53" s="15">
        <v>10</v>
      </c>
      <c r="AA53" s="16">
        <v>35</v>
      </c>
      <c r="AB53" s="22">
        <v>2</v>
      </c>
      <c r="AC53" s="19">
        <v>196</v>
      </c>
      <c r="AD53" s="19">
        <v>227.88</v>
      </c>
      <c r="AE53" s="15">
        <v>12</v>
      </c>
      <c r="AF53" s="19">
        <v>6</v>
      </c>
      <c r="AG53" s="82" t="s">
        <v>13</v>
      </c>
      <c r="AH53" s="83">
        <v>664.65</v>
      </c>
      <c r="AI53" s="84"/>
      <c r="AJ53" s="84"/>
      <c r="AK53" s="84"/>
      <c r="AL53" s="84"/>
      <c r="AM53" s="84"/>
      <c r="AN53" s="84"/>
      <c r="AO53" s="84"/>
      <c r="AP53" s="84"/>
      <c r="AQ53" s="84"/>
      <c r="AR53" s="84"/>
    </row>
    <row r="54" spans="1:44" x14ac:dyDescent="0.2">
      <c r="A54" s="81">
        <v>45060</v>
      </c>
      <c r="B54" s="82" t="s">
        <v>120</v>
      </c>
      <c r="C54" s="82">
        <v>1</v>
      </c>
      <c r="D54" s="82">
        <v>83</v>
      </c>
      <c r="E54" s="82" t="s">
        <v>21</v>
      </c>
      <c r="F54" s="82">
        <v>82</v>
      </c>
      <c r="G54" s="82" t="s">
        <v>22</v>
      </c>
      <c r="H54" s="82" t="s">
        <v>23</v>
      </c>
      <c r="I54" s="82" t="s">
        <v>24</v>
      </c>
      <c r="J54" s="82" t="s">
        <v>25</v>
      </c>
      <c r="K54" s="82" t="s">
        <v>26</v>
      </c>
      <c r="L54" s="5">
        <v>1231</v>
      </c>
      <c r="M54" s="6" t="s">
        <v>44</v>
      </c>
      <c r="N54" s="6" t="s">
        <v>30</v>
      </c>
      <c r="O54" s="5">
        <v>6</v>
      </c>
      <c r="P54" s="6" t="s">
        <v>28</v>
      </c>
      <c r="Q54" s="7"/>
      <c r="R54" s="5">
        <v>1</v>
      </c>
      <c r="S54" s="5">
        <v>0</v>
      </c>
      <c r="T54" s="8">
        <v>58.99</v>
      </c>
      <c r="U54" s="15"/>
      <c r="V54" s="15"/>
      <c r="W54" s="15"/>
      <c r="X54" s="15"/>
      <c r="Y54" s="15"/>
      <c r="Z54" s="15"/>
      <c r="AA54" s="16">
        <v>0</v>
      </c>
      <c r="AB54" s="22">
        <v>0</v>
      </c>
      <c r="AC54" s="19"/>
      <c r="AD54" s="19">
        <v>0</v>
      </c>
      <c r="AE54" s="15">
        <v>0</v>
      </c>
      <c r="AF54" s="19">
        <v>0</v>
      </c>
      <c r="AG54" s="82" t="s">
        <v>13</v>
      </c>
      <c r="AH54" s="83">
        <v>0</v>
      </c>
      <c r="AI54" s="84"/>
      <c r="AJ54" s="84"/>
      <c r="AK54" s="84"/>
      <c r="AL54" s="84"/>
      <c r="AM54" s="84"/>
      <c r="AN54" s="84"/>
      <c r="AO54" s="84"/>
      <c r="AP54" s="84"/>
      <c r="AQ54" s="84"/>
      <c r="AR54" s="84"/>
    </row>
    <row r="55" spans="1:44" x14ac:dyDescent="0.2">
      <c r="A55" s="81">
        <v>46260</v>
      </c>
      <c r="B55" s="82" t="s">
        <v>121</v>
      </c>
      <c r="C55" s="82">
        <v>1</v>
      </c>
      <c r="D55" s="82">
        <v>83</v>
      </c>
      <c r="E55" s="82" t="s">
        <v>21</v>
      </c>
      <c r="F55" s="82">
        <v>82</v>
      </c>
      <c r="G55" s="82" t="s">
        <v>22</v>
      </c>
      <c r="H55" s="82" t="s">
        <v>23</v>
      </c>
      <c r="I55" s="82" t="s">
        <v>24</v>
      </c>
      <c r="J55" s="82" t="s">
        <v>25</v>
      </c>
      <c r="K55" s="82" t="s">
        <v>26</v>
      </c>
      <c r="L55" s="5">
        <v>1342</v>
      </c>
      <c r="M55" s="6" t="s">
        <v>42</v>
      </c>
      <c r="N55" s="6" t="s">
        <v>30</v>
      </c>
      <c r="O55" s="5">
        <v>6</v>
      </c>
      <c r="P55" s="6" t="s">
        <v>28</v>
      </c>
      <c r="Q55" s="7"/>
      <c r="R55" s="5">
        <v>1</v>
      </c>
      <c r="S55" s="5">
        <v>0</v>
      </c>
      <c r="T55" s="8">
        <v>58.99</v>
      </c>
      <c r="U55" s="15"/>
      <c r="V55" s="15"/>
      <c r="W55" s="15"/>
      <c r="X55" s="15"/>
      <c r="Y55" s="15"/>
      <c r="Z55" s="15"/>
      <c r="AA55" s="16">
        <v>0</v>
      </c>
      <c r="AB55" s="22">
        <v>0</v>
      </c>
      <c r="AC55" s="19"/>
      <c r="AD55" s="19">
        <v>0</v>
      </c>
      <c r="AE55" s="15">
        <v>0</v>
      </c>
      <c r="AF55" s="19">
        <v>0</v>
      </c>
      <c r="AG55" s="82" t="s">
        <v>13</v>
      </c>
      <c r="AH55" s="83">
        <v>0</v>
      </c>
      <c r="AI55" s="84"/>
      <c r="AJ55" s="84"/>
      <c r="AK55" s="84"/>
      <c r="AL55" s="84"/>
      <c r="AM55" s="84"/>
      <c r="AN55" s="84"/>
      <c r="AO55" s="84"/>
      <c r="AP55" s="84"/>
      <c r="AQ55" s="84"/>
      <c r="AR55" s="84"/>
    </row>
    <row r="56" spans="1:44" x14ac:dyDescent="0.2">
      <c r="A56" s="81">
        <v>46260</v>
      </c>
      <c r="B56" s="82" t="s">
        <v>121</v>
      </c>
      <c r="C56" s="82">
        <v>1</v>
      </c>
      <c r="D56" s="82">
        <v>83</v>
      </c>
      <c r="E56" s="82" t="s">
        <v>21</v>
      </c>
      <c r="F56" s="82">
        <v>82</v>
      </c>
      <c r="G56" s="82" t="s">
        <v>22</v>
      </c>
      <c r="H56" s="82" t="s">
        <v>23</v>
      </c>
      <c r="I56" s="82" t="s">
        <v>24</v>
      </c>
      <c r="J56" s="82" t="s">
        <v>25</v>
      </c>
      <c r="K56" s="82" t="s">
        <v>26</v>
      </c>
      <c r="L56" s="5">
        <v>3241</v>
      </c>
      <c r="M56" s="6" t="s">
        <v>41</v>
      </c>
      <c r="N56" s="6" t="s">
        <v>27</v>
      </c>
      <c r="O56" s="5">
        <v>12</v>
      </c>
      <c r="P56" s="6" t="s">
        <v>28</v>
      </c>
      <c r="Q56" s="7" t="s">
        <v>29</v>
      </c>
      <c r="R56" s="5">
        <v>1</v>
      </c>
      <c r="S56" s="5">
        <v>1</v>
      </c>
      <c r="T56" s="8">
        <v>24.99</v>
      </c>
      <c r="U56" s="15"/>
      <c r="V56" s="15"/>
      <c r="W56" s="15"/>
      <c r="X56" s="15"/>
      <c r="Y56" s="15"/>
      <c r="Z56" s="15"/>
      <c r="AA56" s="16">
        <v>0</v>
      </c>
      <c r="AB56" s="22">
        <v>0</v>
      </c>
      <c r="AC56" s="19"/>
      <c r="AD56" s="19">
        <v>299.88</v>
      </c>
      <c r="AE56" s="15">
        <v>12</v>
      </c>
      <c r="AF56" s="19" t="s">
        <v>33</v>
      </c>
      <c r="AG56" s="82" t="s">
        <v>13</v>
      </c>
      <c r="AH56" s="83">
        <v>0</v>
      </c>
      <c r="AI56" s="84"/>
      <c r="AJ56" s="84"/>
      <c r="AK56" s="84"/>
      <c r="AL56" s="84"/>
      <c r="AM56" s="84"/>
      <c r="AN56" s="84"/>
      <c r="AO56" s="84"/>
      <c r="AP56" s="84"/>
      <c r="AQ56" s="84"/>
      <c r="AR56" s="84"/>
    </row>
    <row r="57" spans="1:44" x14ac:dyDescent="0.2">
      <c r="A57" s="81">
        <v>46260</v>
      </c>
      <c r="B57" s="82" t="s">
        <v>121</v>
      </c>
      <c r="C57" s="82">
        <v>1</v>
      </c>
      <c r="D57" s="82">
        <v>83</v>
      </c>
      <c r="E57" s="82" t="s">
        <v>21</v>
      </c>
      <c r="F57" s="82">
        <v>82</v>
      </c>
      <c r="G57" s="82" t="s">
        <v>22</v>
      </c>
      <c r="H57" s="82" t="s">
        <v>23</v>
      </c>
      <c r="I57" s="82" t="s">
        <v>24</v>
      </c>
      <c r="J57" s="82" t="s">
        <v>25</v>
      </c>
      <c r="K57" s="82" t="s">
        <v>26</v>
      </c>
      <c r="L57" s="5">
        <v>1243</v>
      </c>
      <c r="M57" s="6" t="s">
        <v>43</v>
      </c>
      <c r="N57" s="6" t="s">
        <v>31</v>
      </c>
      <c r="O57" s="5">
        <v>24</v>
      </c>
      <c r="P57" s="6" t="s">
        <v>28</v>
      </c>
      <c r="Q57" s="7"/>
      <c r="R57" s="5">
        <v>1</v>
      </c>
      <c r="S57" s="5">
        <v>1</v>
      </c>
      <c r="T57" s="8">
        <v>18.989999999999998</v>
      </c>
      <c r="U57" s="15">
        <v>24</v>
      </c>
      <c r="V57" s="15">
        <v>20</v>
      </c>
      <c r="W57" s="15">
        <v>32</v>
      </c>
      <c r="X57" s="15">
        <v>32</v>
      </c>
      <c r="Y57" s="15">
        <v>14</v>
      </c>
      <c r="Z57" s="15">
        <v>15</v>
      </c>
      <c r="AA57" s="16">
        <v>137</v>
      </c>
      <c r="AB57" s="22">
        <v>4.6900000000000004</v>
      </c>
      <c r="AC57" s="19">
        <v>294</v>
      </c>
      <c r="AD57" s="19">
        <v>493.74</v>
      </c>
      <c r="AE57" s="15">
        <v>26</v>
      </c>
      <c r="AF57" s="19">
        <v>6</v>
      </c>
      <c r="AG57" s="82" t="s">
        <v>13</v>
      </c>
      <c r="AH57" s="83">
        <v>2601.6299999999997</v>
      </c>
      <c r="AI57" s="84"/>
      <c r="AJ57" s="84"/>
      <c r="AK57" s="84"/>
      <c r="AL57" s="84"/>
      <c r="AM57" s="84"/>
      <c r="AN57" s="84"/>
      <c r="AO57" s="84"/>
      <c r="AP57" s="84"/>
      <c r="AQ57" s="84"/>
      <c r="AR57" s="84"/>
    </row>
    <row r="58" spans="1:44" x14ac:dyDescent="0.2">
      <c r="A58" s="81">
        <v>46260</v>
      </c>
      <c r="B58" s="82" t="s">
        <v>121</v>
      </c>
      <c r="C58" s="82">
        <v>1</v>
      </c>
      <c r="D58" s="82">
        <v>83</v>
      </c>
      <c r="E58" s="82" t="s">
        <v>21</v>
      </c>
      <c r="F58" s="82">
        <v>82</v>
      </c>
      <c r="G58" s="82" t="s">
        <v>22</v>
      </c>
      <c r="H58" s="82" t="s">
        <v>23</v>
      </c>
      <c r="I58" s="82" t="s">
        <v>24</v>
      </c>
      <c r="J58" s="82" t="s">
        <v>25</v>
      </c>
      <c r="K58" s="82" t="s">
        <v>26</v>
      </c>
      <c r="L58" s="5">
        <v>1231</v>
      </c>
      <c r="M58" s="6" t="s">
        <v>44</v>
      </c>
      <c r="N58" s="6" t="s">
        <v>30</v>
      </c>
      <c r="O58" s="5">
        <v>6</v>
      </c>
      <c r="P58" s="6" t="s">
        <v>28</v>
      </c>
      <c r="Q58" s="7"/>
      <c r="R58" s="5">
        <v>1</v>
      </c>
      <c r="S58" s="5">
        <v>0</v>
      </c>
      <c r="T58" s="8">
        <v>58.99</v>
      </c>
      <c r="U58" s="15">
        <v>0</v>
      </c>
      <c r="V58" s="15">
        <v>0</v>
      </c>
      <c r="W58" s="15">
        <v>0</v>
      </c>
      <c r="X58" s="15">
        <v>2</v>
      </c>
      <c r="Y58" s="15">
        <v>0</v>
      </c>
      <c r="Z58" s="15">
        <v>2</v>
      </c>
      <c r="AA58" s="16">
        <v>4</v>
      </c>
      <c r="AB58" s="22">
        <v>0.31</v>
      </c>
      <c r="AC58" s="19">
        <v>117</v>
      </c>
      <c r="AD58" s="19">
        <v>0</v>
      </c>
      <c r="AE58" s="15">
        <v>0</v>
      </c>
      <c r="AF58" s="19">
        <v>0</v>
      </c>
      <c r="AG58" s="82" t="s">
        <v>13</v>
      </c>
      <c r="AH58" s="83">
        <v>235.96</v>
      </c>
      <c r="AI58" s="84"/>
      <c r="AJ58" s="84"/>
      <c r="AK58" s="84"/>
      <c r="AL58" s="84"/>
      <c r="AM58" s="84"/>
      <c r="AN58" s="84"/>
      <c r="AO58" s="84"/>
      <c r="AP58" s="84"/>
      <c r="AQ58" s="84"/>
      <c r="AR58" s="84"/>
    </row>
    <row r="59" spans="1:44" x14ac:dyDescent="0.2">
      <c r="A59" s="81">
        <v>46286</v>
      </c>
      <c r="B59" s="82" t="s">
        <v>122</v>
      </c>
      <c r="C59" s="82">
        <v>1</v>
      </c>
      <c r="D59" s="82">
        <v>83</v>
      </c>
      <c r="E59" s="82" t="s">
        <v>21</v>
      </c>
      <c r="F59" s="82">
        <v>82</v>
      </c>
      <c r="G59" s="82" t="s">
        <v>22</v>
      </c>
      <c r="H59" s="82" t="s">
        <v>23</v>
      </c>
      <c r="I59" s="82" t="s">
        <v>24</v>
      </c>
      <c r="J59" s="82" t="s">
        <v>25</v>
      </c>
      <c r="K59" s="82" t="s">
        <v>26</v>
      </c>
      <c r="L59" s="5">
        <v>1342</v>
      </c>
      <c r="M59" s="6" t="s">
        <v>42</v>
      </c>
      <c r="N59" s="6" t="s">
        <v>30</v>
      </c>
      <c r="O59" s="5">
        <v>6</v>
      </c>
      <c r="P59" s="6" t="s">
        <v>28</v>
      </c>
      <c r="Q59" s="7"/>
      <c r="R59" s="5">
        <v>1</v>
      </c>
      <c r="S59" s="5">
        <v>0</v>
      </c>
      <c r="T59" s="8">
        <v>58.99</v>
      </c>
      <c r="U59" s="15">
        <v>1</v>
      </c>
      <c r="V59" s="15">
        <v>1</v>
      </c>
      <c r="W59" s="15">
        <v>1</v>
      </c>
      <c r="X59" s="15">
        <v>1</v>
      </c>
      <c r="Y59" s="15">
        <v>2</v>
      </c>
      <c r="Z59" s="15">
        <v>1</v>
      </c>
      <c r="AA59" s="16">
        <v>7</v>
      </c>
      <c r="AB59" s="22">
        <v>0.31</v>
      </c>
      <c r="AC59" s="19">
        <v>58</v>
      </c>
      <c r="AD59" s="19">
        <v>0</v>
      </c>
      <c r="AE59" s="15">
        <v>0</v>
      </c>
      <c r="AF59" s="19">
        <v>0</v>
      </c>
      <c r="AG59" s="82" t="s">
        <v>13</v>
      </c>
      <c r="AH59" s="83">
        <v>412.93</v>
      </c>
      <c r="AI59" s="84"/>
      <c r="AJ59" s="84"/>
      <c r="AK59" s="84"/>
      <c r="AL59" s="84"/>
      <c r="AM59" s="84"/>
      <c r="AN59" s="84"/>
      <c r="AO59" s="84"/>
      <c r="AP59" s="84"/>
      <c r="AQ59" s="84"/>
      <c r="AR59" s="84"/>
    </row>
    <row r="60" spans="1:44" x14ac:dyDescent="0.2">
      <c r="A60" s="81">
        <v>46286</v>
      </c>
      <c r="B60" s="82" t="s">
        <v>122</v>
      </c>
      <c r="C60" s="82">
        <v>1</v>
      </c>
      <c r="D60" s="82">
        <v>83</v>
      </c>
      <c r="E60" s="82" t="s">
        <v>21</v>
      </c>
      <c r="F60" s="82">
        <v>82</v>
      </c>
      <c r="G60" s="82" t="s">
        <v>22</v>
      </c>
      <c r="H60" s="82" t="s">
        <v>23</v>
      </c>
      <c r="I60" s="82" t="s">
        <v>24</v>
      </c>
      <c r="J60" s="82" t="s">
        <v>25</v>
      </c>
      <c r="K60" s="82" t="s">
        <v>26</v>
      </c>
      <c r="L60" s="5">
        <v>3241</v>
      </c>
      <c r="M60" s="6" t="s">
        <v>41</v>
      </c>
      <c r="N60" s="6" t="s">
        <v>27</v>
      </c>
      <c r="O60" s="5">
        <v>12</v>
      </c>
      <c r="P60" s="6" t="s">
        <v>28</v>
      </c>
      <c r="Q60" s="7" t="s">
        <v>29</v>
      </c>
      <c r="R60" s="5">
        <v>1</v>
      </c>
      <c r="S60" s="5">
        <v>1</v>
      </c>
      <c r="T60" s="8">
        <v>24.99</v>
      </c>
      <c r="U60" s="15"/>
      <c r="V60" s="15"/>
      <c r="W60" s="15"/>
      <c r="X60" s="15"/>
      <c r="Y60" s="15"/>
      <c r="Z60" s="15"/>
      <c r="AA60" s="16">
        <v>0</v>
      </c>
      <c r="AB60" s="22">
        <v>0</v>
      </c>
      <c r="AC60" s="19"/>
      <c r="AD60" s="19">
        <v>274.89</v>
      </c>
      <c r="AE60" s="15">
        <v>11</v>
      </c>
      <c r="AF60" s="19" t="s">
        <v>33</v>
      </c>
      <c r="AG60" s="82" t="s">
        <v>13</v>
      </c>
      <c r="AH60" s="83">
        <v>0</v>
      </c>
      <c r="AI60" s="84"/>
      <c r="AJ60" s="84"/>
      <c r="AK60" s="84"/>
      <c r="AL60" s="84"/>
      <c r="AM60" s="84"/>
      <c r="AN60" s="84"/>
      <c r="AO60" s="84"/>
      <c r="AP60" s="84"/>
      <c r="AQ60" s="84"/>
      <c r="AR60" s="84"/>
    </row>
    <row r="61" spans="1:44" x14ac:dyDescent="0.2">
      <c r="A61" s="81">
        <v>46286</v>
      </c>
      <c r="B61" s="82" t="s">
        <v>122</v>
      </c>
      <c r="C61" s="82">
        <v>1</v>
      </c>
      <c r="D61" s="82">
        <v>83</v>
      </c>
      <c r="E61" s="82" t="s">
        <v>21</v>
      </c>
      <c r="F61" s="82">
        <v>82</v>
      </c>
      <c r="G61" s="82" t="s">
        <v>22</v>
      </c>
      <c r="H61" s="82" t="s">
        <v>23</v>
      </c>
      <c r="I61" s="82" t="s">
        <v>24</v>
      </c>
      <c r="J61" s="82" t="s">
        <v>25</v>
      </c>
      <c r="K61" s="82" t="s">
        <v>26</v>
      </c>
      <c r="L61" s="5">
        <v>1243</v>
      </c>
      <c r="M61" s="6" t="s">
        <v>43</v>
      </c>
      <c r="N61" s="6" t="s">
        <v>31</v>
      </c>
      <c r="O61" s="5">
        <v>24</v>
      </c>
      <c r="P61" s="6" t="s">
        <v>28</v>
      </c>
      <c r="Q61" s="7"/>
      <c r="R61" s="5">
        <v>1</v>
      </c>
      <c r="S61" s="5">
        <v>1</v>
      </c>
      <c r="T61" s="8">
        <v>18.989999999999998</v>
      </c>
      <c r="U61" s="15">
        <v>30</v>
      </c>
      <c r="V61" s="15">
        <v>4</v>
      </c>
      <c r="W61" s="15">
        <v>3</v>
      </c>
      <c r="X61" s="15">
        <v>11</v>
      </c>
      <c r="Y61" s="15">
        <v>21</v>
      </c>
      <c r="Z61" s="15">
        <v>26</v>
      </c>
      <c r="AA61" s="16">
        <v>95</v>
      </c>
      <c r="AB61" s="22">
        <v>4.46</v>
      </c>
      <c r="AC61" s="19">
        <v>516</v>
      </c>
      <c r="AD61" s="19">
        <v>436.77</v>
      </c>
      <c r="AE61" s="15">
        <v>23</v>
      </c>
      <c r="AF61" s="19">
        <v>5</v>
      </c>
      <c r="AG61" s="82" t="s">
        <v>13</v>
      </c>
      <c r="AH61" s="83">
        <v>1804.05</v>
      </c>
      <c r="AI61" s="84"/>
      <c r="AJ61" s="84"/>
      <c r="AK61" s="84"/>
      <c r="AL61" s="84"/>
      <c r="AM61" s="84"/>
      <c r="AN61" s="84"/>
      <c r="AO61" s="84"/>
      <c r="AP61" s="84"/>
      <c r="AQ61" s="84"/>
      <c r="AR61" s="84"/>
    </row>
    <row r="62" spans="1:44" x14ac:dyDescent="0.2">
      <c r="A62" s="81">
        <v>46286</v>
      </c>
      <c r="B62" s="82" t="s">
        <v>122</v>
      </c>
      <c r="C62" s="82">
        <v>1</v>
      </c>
      <c r="D62" s="82">
        <v>83</v>
      </c>
      <c r="E62" s="82" t="s">
        <v>21</v>
      </c>
      <c r="F62" s="82">
        <v>82</v>
      </c>
      <c r="G62" s="82" t="s">
        <v>22</v>
      </c>
      <c r="H62" s="82" t="s">
        <v>23</v>
      </c>
      <c r="I62" s="82" t="s">
        <v>24</v>
      </c>
      <c r="J62" s="82" t="s">
        <v>25</v>
      </c>
      <c r="K62" s="82" t="s">
        <v>26</v>
      </c>
      <c r="L62" s="5">
        <v>1231</v>
      </c>
      <c r="M62" s="6" t="s">
        <v>44</v>
      </c>
      <c r="N62" s="6" t="s">
        <v>30</v>
      </c>
      <c r="O62" s="5">
        <v>6</v>
      </c>
      <c r="P62" s="6" t="s">
        <v>28</v>
      </c>
      <c r="Q62" s="7"/>
      <c r="R62" s="5">
        <v>1</v>
      </c>
      <c r="S62" s="5">
        <v>0</v>
      </c>
      <c r="T62" s="8">
        <v>58.99</v>
      </c>
      <c r="U62" s="15">
        <v>0</v>
      </c>
      <c r="V62" s="15">
        <v>0</v>
      </c>
      <c r="W62" s="15">
        <v>1</v>
      </c>
      <c r="X62" s="15">
        <v>0</v>
      </c>
      <c r="Y62" s="15">
        <v>0</v>
      </c>
      <c r="Z62" s="15">
        <v>0</v>
      </c>
      <c r="AA62" s="16">
        <v>1</v>
      </c>
      <c r="AB62" s="22">
        <v>0</v>
      </c>
      <c r="AC62" s="19">
        <v>0</v>
      </c>
      <c r="AD62" s="19">
        <v>0</v>
      </c>
      <c r="AE62" s="15">
        <v>0</v>
      </c>
      <c r="AF62" s="19">
        <v>0</v>
      </c>
      <c r="AG62" s="82" t="s">
        <v>13</v>
      </c>
      <c r="AH62" s="83">
        <v>58.99</v>
      </c>
      <c r="AI62" s="84"/>
      <c r="AJ62" s="84"/>
      <c r="AK62" s="84"/>
      <c r="AL62" s="84"/>
      <c r="AM62" s="84"/>
      <c r="AN62" s="84"/>
      <c r="AO62" s="84"/>
      <c r="AP62" s="84"/>
      <c r="AQ62" s="84"/>
      <c r="AR62" s="84"/>
    </row>
    <row r="63" spans="1:44" x14ac:dyDescent="0.2">
      <c r="A63" s="81">
        <v>50495</v>
      </c>
      <c r="B63" s="82" t="s">
        <v>123</v>
      </c>
      <c r="C63" s="82">
        <v>1</v>
      </c>
      <c r="D63" s="82">
        <v>83</v>
      </c>
      <c r="E63" s="82" t="s">
        <v>21</v>
      </c>
      <c r="F63" s="82">
        <v>82</v>
      </c>
      <c r="G63" s="82" t="s">
        <v>22</v>
      </c>
      <c r="H63" s="82" t="s">
        <v>23</v>
      </c>
      <c r="I63" s="82" t="s">
        <v>24</v>
      </c>
      <c r="J63" s="82" t="s">
        <v>25</v>
      </c>
      <c r="K63" s="82" t="s">
        <v>26</v>
      </c>
      <c r="L63" s="5">
        <v>1342</v>
      </c>
      <c r="M63" s="6" t="s">
        <v>42</v>
      </c>
      <c r="N63" s="6" t="s">
        <v>30</v>
      </c>
      <c r="O63" s="5">
        <v>6</v>
      </c>
      <c r="P63" s="6" t="s">
        <v>28</v>
      </c>
      <c r="Q63" s="7"/>
      <c r="R63" s="5">
        <v>1</v>
      </c>
      <c r="S63" s="5">
        <v>0</v>
      </c>
      <c r="T63" s="8">
        <v>58.99</v>
      </c>
      <c r="U63" s="15">
        <v>2</v>
      </c>
      <c r="V63" s="15">
        <v>0</v>
      </c>
      <c r="W63" s="15">
        <v>3</v>
      </c>
      <c r="X63" s="15">
        <v>2</v>
      </c>
      <c r="Y63" s="15">
        <v>0</v>
      </c>
      <c r="Z63" s="15">
        <v>0</v>
      </c>
      <c r="AA63" s="16">
        <v>7</v>
      </c>
      <c r="AB63" s="22">
        <v>0.15</v>
      </c>
      <c r="AC63" s="19">
        <v>0</v>
      </c>
      <c r="AD63" s="19">
        <v>0</v>
      </c>
      <c r="AE63" s="15">
        <v>0</v>
      </c>
      <c r="AF63" s="19">
        <v>0</v>
      </c>
      <c r="AG63" s="82" t="s">
        <v>13</v>
      </c>
      <c r="AH63" s="83">
        <v>412.93</v>
      </c>
      <c r="AI63" s="84"/>
      <c r="AJ63" s="84"/>
      <c r="AK63" s="84"/>
      <c r="AL63" s="84"/>
      <c r="AM63" s="84"/>
      <c r="AN63" s="84"/>
      <c r="AO63" s="84"/>
      <c r="AP63" s="84"/>
      <c r="AQ63" s="84"/>
      <c r="AR63" s="84"/>
    </row>
    <row r="64" spans="1:44" x14ac:dyDescent="0.2">
      <c r="A64" s="81">
        <v>589</v>
      </c>
      <c r="B64" s="82" t="s">
        <v>124</v>
      </c>
      <c r="C64" s="82">
        <v>1</v>
      </c>
      <c r="D64" s="82">
        <v>83</v>
      </c>
      <c r="E64" s="82" t="s">
        <v>21</v>
      </c>
      <c r="F64" s="82">
        <v>82</v>
      </c>
      <c r="G64" s="82" t="s">
        <v>22</v>
      </c>
      <c r="H64" s="82" t="s">
        <v>23</v>
      </c>
      <c r="I64" s="82" t="s">
        <v>24</v>
      </c>
      <c r="J64" s="82" t="s">
        <v>25</v>
      </c>
      <c r="K64" s="82" t="s">
        <v>26</v>
      </c>
      <c r="L64" s="5">
        <v>1342</v>
      </c>
      <c r="M64" s="6" t="s">
        <v>42</v>
      </c>
      <c r="N64" s="6" t="s">
        <v>30</v>
      </c>
      <c r="O64" s="5">
        <v>6</v>
      </c>
      <c r="P64" s="6" t="s">
        <v>28</v>
      </c>
      <c r="Q64" s="7"/>
      <c r="R64" s="5">
        <v>1</v>
      </c>
      <c r="S64" s="5">
        <v>0</v>
      </c>
      <c r="T64" s="8">
        <v>58.99</v>
      </c>
      <c r="U64" s="15">
        <v>5</v>
      </c>
      <c r="V64" s="15">
        <v>0</v>
      </c>
      <c r="W64" s="15">
        <v>1</v>
      </c>
      <c r="X64" s="15">
        <v>1</v>
      </c>
      <c r="Y64" s="15">
        <v>1</v>
      </c>
      <c r="Z64" s="15">
        <v>4</v>
      </c>
      <c r="AA64" s="16">
        <v>12</v>
      </c>
      <c r="AB64" s="22">
        <v>0.46</v>
      </c>
      <c r="AC64" s="19">
        <v>235</v>
      </c>
      <c r="AD64" s="19">
        <v>0</v>
      </c>
      <c r="AE64" s="15">
        <v>0</v>
      </c>
      <c r="AF64" s="19">
        <v>0</v>
      </c>
      <c r="AG64" s="82" t="s">
        <v>13</v>
      </c>
      <c r="AH64" s="83">
        <v>707.88</v>
      </c>
      <c r="AI64" s="84"/>
      <c r="AJ64" s="84"/>
      <c r="AK64" s="84"/>
      <c r="AL64" s="84"/>
      <c r="AM64" s="84"/>
      <c r="AN64" s="84"/>
      <c r="AO64" s="84"/>
      <c r="AP64" s="84"/>
      <c r="AQ64" s="84"/>
      <c r="AR64" s="84"/>
    </row>
    <row r="65" spans="1:44" x14ac:dyDescent="0.2">
      <c r="A65" s="81">
        <v>589</v>
      </c>
      <c r="B65" s="82" t="s">
        <v>124</v>
      </c>
      <c r="C65" s="82">
        <v>1</v>
      </c>
      <c r="D65" s="82">
        <v>83</v>
      </c>
      <c r="E65" s="82" t="s">
        <v>21</v>
      </c>
      <c r="F65" s="82">
        <v>82</v>
      </c>
      <c r="G65" s="82" t="s">
        <v>22</v>
      </c>
      <c r="H65" s="82" t="s">
        <v>23</v>
      </c>
      <c r="I65" s="82" t="s">
        <v>24</v>
      </c>
      <c r="J65" s="82" t="s">
        <v>25</v>
      </c>
      <c r="K65" s="82" t="s">
        <v>26</v>
      </c>
      <c r="L65" s="5">
        <v>3241</v>
      </c>
      <c r="M65" s="6" t="s">
        <v>41</v>
      </c>
      <c r="N65" s="6" t="s">
        <v>27</v>
      </c>
      <c r="O65" s="5">
        <v>12</v>
      </c>
      <c r="P65" s="6" t="s">
        <v>28</v>
      </c>
      <c r="Q65" s="7"/>
      <c r="R65" s="5">
        <v>1</v>
      </c>
      <c r="S65" s="5">
        <v>1</v>
      </c>
      <c r="T65" s="8">
        <v>24.99</v>
      </c>
      <c r="U65" s="15">
        <v>7</v>
      </c>
      <c r="V65" s="15">
        <v>5</v>
      </c>
      <c r="W65" s="15">
        <v>3</v>
      </c>
      <c r="X65" s="15">
        <v>3</v>
      </c>
      <c r="Y65" s="15">
        <v>2</v>
      </c>
      <c r="Z65" s="15">
        <v>2</v>
      </c>
      <c r="AA65" s="16">
        <v>22</v>
      </c>
      <c r="AB65" s="22">
        <v>0.54</v>
      </c>
      <c r="AC65" s="19">
        <v>49</v>
      </c>
      <c r="AD65" s="19">
        <v>224.91</v>
      </c>
      <c r="AE65" s="15">
        <v>9</v>
      </c>
      <c r="AF65" s="19">
        <v>17</v>
      </c>
      <c r="AG65" s="82" t="s">
        <v>13</v>
      </c>
      <c r="AH65" s="83">
        <v>549.78</v>
      </c>
      <c r="AI65" s="84"/>
      <c r="AJ65" s="84"/>
      <c r="AK65" s="84"/>
      <c r="AL65" s="84"/>
      <c r="AM65" s="84"/>
      <c r="AN65" s="84"/>
      <c r="AO65" s="84"/>
      <c r="AP65" s="84"/>
      <c r="AQ65" s="84"/>
      <c r="AR65" s="84"/>
    </row>
    <row r="66" spans="1:44" x14ac:dyDescent="0.2">
      <c r="A66" s="81">
        <v>589</v>
      </c>
      <c r="B66" s="82" t="s">
        <v>124</v>
      </c>
      <c r="C66" s="82">
        <v>1</v>
      </c>
      <c r="D66" s="82">
        <v>83</v>
      </c>
      <c r="E66" s="82" t="s">
        <v>21</v>
      </c>
      <c r="F66" s="82">
        <v>82</v>
      </c>
      <c r="G66" s="82" t="s">
        <v>22</v>
      </c>
      <c r="H66" s="82" t="s">
        <v>23</v>
      </c>
      <c r="I66" s="82" t="s">
        <v>24</v>
      </c>
      <c r="J66" s="82" t="s">
        <v>25</v>
      </c>
      <c r="K66" s="82" t="s">
        <v>26</v>
      </c>
      <c r="L66" s="5">
        <v>1243</v>
      </c>
      <c r="M66" s="6" t="s">
        <v>43</v>
      </c>
      <c r="N66" s="6" t="s">
        <v>31</v>
      </c>
      <c r="O66" s="5">
        <v>24</v>
      </c>
      <c r="P66" s="6" t="s">
        <v>28</v>
      </c>
      <c r="Q66" s="7"/>
      <c r="R66" s="5">
        <v>1</v>
      </c>
      <c r="S66" s="5">
        <v>1</v>
      </c>
      <c r="T66" s="8">
        <v>18.989999999999998</v>
      </c>
      <c r="U66" s="15">
        <v>6</v>
      </c>
      <c r="V66" s="15">
        <v>11</v>
      </c>
      <c r="W66" s="15">
        <v>9</v>
      </c>
      <c r="X66" s="15">
        <v>3</v>
      </c>
      <c r="Y66" s="15">
        <v>0</v>
      </c>
      <c r="Z66" s="15">
        <v>8</v>
      </c>
      <c r="AA66" s="16">
        <v>37</v>
      </c>
      <c r="AB66" s="22">
        <v>0.85</v>
      </c>
      <c r="AC66" s="19">
        <v>157</v>
      </c>
      <c r="AD66" s="19">
        <v>303.83999999999997</v>
      </c>
      <c r="AE66" s="15">
        <v>16</v>
      </c>
      <c r="AF66" s="19">
        <v>19</v>
      </c>
      <c r="AG66" s="82" t="s">
        <v>13</v>
      </c>
      <c r="AH66" s="83">
        <v>702.63</v>
      </c>
      <c r="AI66" s="84"/>
      <c r="AJ66" s="84"/>
      <c r="AK66" s="84"/>
      <c r="AL66" s="84"/>
      <c r="AM66" s="84"/>
      <c r="AN66" s="84"/>
      <c r="AO66" s="84"/>
      <c r="AP66" s="84"/>
      <c r="AQ66" s="84"/>
      <c r="AR66" s="84"/>
    </row>
    <row r="67" spans="1:44" x14ac:dyDescent="0.2">
      <c r="A67" s="81">
        <v>589</v>
      </c>
      <c r="B67" s="82" t="s">
        <v>124</v>
      </c>
      <c r="C67" s="82">
        <v>1</v>
      </c>
      <c r="D67" s="82">
        <v>83</v>
      </c>
      <c r="E67" s="82" t="s">
        <v>21</v>
      </c>
      <c r="F67" s="82">
        <v>82</v>
      </c>
      <c r="G67" s="82" t="s">
        <v>22</v>
      </c>
      <c r="H67" s="82" t="s">
        <v>23</v>
      </c>
      <c r="I67" s="82" t="s">
        <v>24</v>
      </c>
      <c r="J67" s="82" t="s">
        <v>25</v>
      </c>
      <c r="K67" s="82" t="s">
        <v>26</v>
      </c>
      <c r="L67" s="5">
        <v>1231</v>
      </c>
      <c r="M67" s="6" t="s">
        <v>44</v>
      </c>
      <c r="N67" s="6" t="s">
        <v>30</v>
      </c>
      <c r="O67" s="5">
        <v>6</v>
      </c>
      <c r="P67" s="6" t="s">
        <v>28</v>
      </c>
      <c r="Q67" s="7"/>
      <c r="R67" s="5">
        <v>1</v>
      </c>
      <c r="S67" s="5">
        <v>0</v>
      </c>
      <c r="T67" s="8">
        <v>58.99</v>
      </c>
      <c r="U67" s="15">
        <v>1</v>
      </c>
      <c r="V67" s="15">
        <v>4</v>
      </c>
      <c r="W67" s="15">
        <v>0</v>
      </c>
      <c r="X67" s="15">
        <v>1</v>
      </c>
      <c r="Y67" s="15">
        <v>1</v>
      </c>
      <c r="Z67" s="15">
        <v>2</v>
      </c>
      <c r="AA67" s="16">
        <v>9</v>
      </c>
      <c r="AB67" s="22">
        <v>0.31</v>
      </c>
      <c r="AC67" s="19">
        <v>117</v>
      </c>
      <c r="AD67" s="19">
        <v>0</v>
      </c>
      <c r="AE67" s="15">
        <v>0</v>
      </c>
      <c r="AF67" s="19">
        <v>0</v>
      </c>
      <c r="AG67" s="82" t="s">
        <v>13</v>
      </c>
      <c r="AH67" s="83">
        <v>530.91</v>
      </c>
      <c r="AI67" s="84"/>
      <c r="AJ67" s="84"/>
      <c r="AK67" s="84"/>
      <c r="AL67" s="84"/>
      <c r="AM67" s="84"/>
      <c r="AN67" s="84"/>
      <c r="AO67" s="84"/>
      <c r="AP67" s="84"/>
      <c r="AQ67" s="84"/>
      <c r="AR67" s="84"/>
    </row>
    <row r="68" spans="1:44" x14ac:dyDescent="0.2">
      <c r="A68" s="81">
        <v>6373</v>
      </c>
      <c r="B68" s="82" t="s">
        <v>125</v>
      </c>
      <c r="C68" s="82">
        <v>1</v>
      </c>
      <c r="D68" s="82">
        <v>83</v>
      </c>
      <c r="E68" s="82" t="s">
        <v>21</v>
      </c>
      <c r="F68" s="82">
        <v>82</v>
      </c>
      <c r="G68" s="82" t="s">
        <v>22</v>
      </c>
      <c r="H68" s="82" t="s">
        <v>23</v>
      </c>
      <c r="I68" s="82" t="s">
        <v>24</v>
      </c>
      <c r="J68" s="82" t="s">
        <v>25</v>
      </c>
      <c r="K68" s="82" t="s">
        <v>26</v>
      </c>
      <c r="L68" s="5">
        <v>1342</v>
      </c>
      <c r="M68" s="6" t="s">
        <v>42</v>
      </c>
      <c r="N68" s="6" t="s">
        <v>30</v>
      </c>
      <c r="O68" s="5">
        <v>6</v>
      </c>
      <c r="P68" s="6" t="s">
        <v>28</v>
      </c>
      <c r="Q68" s="7"/>
      <c r="R68" s="5">
        <v>1</v>
      </c>
      <c r="S68" s="5">
        <v>0</v>
      </c>
      <c r="T68" s="8">
        <v>58.99</v>
      </c>
      <c r="U68" s="15">
        <v>8</v>
      </c>
      <c r="V68" s="15">
        <v>5</v>
      </c>
      <c r="W68" s="15">
        <v>3</v>
      </c>
      <c r="X68" s="15">
        <v>2</v>
      </c>
      <c r="Y68" s="15">
        <v>1</v>
      </c>
      <c r="Z68" s="15">
        <v>8</v>
      </c>
      <c r="AA68" s="16">
        <v>27</v>
      </c>
      <c r="AB68" s="22">
        <v>0.85</v>
      </c>
      <c r="AC68" s="19">
        <v>471</v>
      </c>
      <c r="AD68" s="19">
        <v>0</v>
      </c>
      <c r="AE68" s="15">
        <v>0</v>
      </c>
      <c r="AF68" s="19">
        <v>0</v>
      </c>
      <c r="AG68" s="82" t="s">
        <v>13</v>
      </c>
      <c r="AH68" s="83">
        <v>1592.73</v>
      </c>
      <c r="AI68" s="84"/>
      <c r="AJ68" s="84"/>
      <c r="AK68" s="84"/>
      <c r="AL68" s="84"/>
      <c r="AM68" s="84"/>
      <c r="AN68" s="84"/>
      <c r="AO68" s="84"/>
      <c r="AP68" s="84"/>
      <c r="AQ68" s="84"/>
      <c r="AR68" s="84"/>
    </row>
    <row r="69" spans="1:44" x14ac:dyDescent="0.2">
      <c r="A69" s="81">
        <v>6373</v>
      </c>
      <c r="B69" s="82" t="s">
        <v>125</v>
      </c>
      <c r="C69" s="82">
        <v>1</v>
      </c>
      <c r="D69" s="82">
        <v>83</v>
      </c>
      <c r="E69" s="82" t="s">
        <v>21</v>
      </c>
      <c r="F69" s="82">
        <v>82</v>
      </c>
      <c r="G69" s="82" t="s">
        <v>22</v>
      </c>
      <c r="H69" s="82" t="s">
        <v>23</v>
      </c>
      <c r="I69" s="82" t="s">
        <v>24</v>
      </c>
      <c r="J69" s="82" t="s">
        <v>25</v>
      </c>
      <c r="K69" s="82" t="s">
        <v>26</v>
      </c>
      <c r="L69" s="5">
        <v>3241</v>
      </c>
      <c r="M69" s="6" t="s">
        <v>41</v>
      </c>
      <c r="N69" s="6" t="s">
        <v>27</v>
      </c>
      <c r="O69" s="5">
        <v>12</v>
      </c>
      <c r="P69" s="6" t="s">
        <v>28</v>
      </c>
      <c r="Q69" s="7" t="s">
        <v>29</v>
      </c>
      <c r="R69" s="5">
        <v>1</v>
      </c>
      <c r="S69" s="5">
        <v>1</v>
      </c>
      <c r="T69" s="8">
        <v>24.99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15</v>
      </c>
      <c r="AA69" s="16">
        <v>15</v>
      </c>
      <c r="AB69" s="22">
        <v>15</v>
      </c>
      <c r="AC69" s="19">
        <v>374</v>
      </c>
      <c r="AD69" s="19">
        <v>924.63</v>
      </c>
      <c r="AE69" s="15">
        <v>37</v>
      </c>
      <c r="AF69" s="19">
        <v>2</v>
      </c>
      <c r="AG69" s="82" t="s">
        <v>13</v>
      </c>
      <c r="AH69" s="83">
        <v>374.84999999999997</v>
      </c>
      <c r="AI69" s="84"/>
      <c r="AJ69" s="84"/>
      <c r="AK69" s="84"/>
      <c r="AL69" s="84"/>
      <c r="AM69" s="84"/>
      <c r="AN69" s="84"/>
      <c r="AO69" s="84"/>
      <c r="AP69" s="84"/>
      <c r="AQ69" s="84"/>
      <c r="AR69" s="84"/>
    </row>
    <row r="70" spans="1:44" x14ac:dyDescent="0.2">
      <c r="A70" s="81">
        <v>6373</v>
      </c>
      <c r="B70" s="82" t="s">
        <v>125</v>
      </c>
      <c r="C70" s="82">
        <v>1</v>
      </c>
      <c r="D70" s="82">
        <v>83</v>
      </c>
      <c r="E70" s="82" t="s">
        <v>21</v>
      </c>
      <c r="F70" s="82">
        <v>82</v>
      </c>
      <c r="G70" s="82" t="s">
        <v>22</v>
      </c>
      <c r="H70" s="82" t="s">
        <v>23</v>
      </c>
      <c r="I70" s="82" t="s">
        <v>24</v>
      </c>
      <c r="J70" s="82" t="s">
        <v>25</v>
      </c>
      <c r="K70" s="82" t="s">
        <v>26</v>
      </c>
      <c r="L70" s="5">
        <v>1243</v>
      </c>
      <c r="M70" s="6" t="s">
        <v>43</v>
      </c>
      <c r="N70" s="6" t="s">
        <v>31</v>
      </c>
      <c r="O70" s="5">
        <v>24</v>
      </c>
      <c r="P70" s="6" t="s">
        <v>28</v>
      </c>
      <c r="Q70" s="7"/>
      <c r="R70" s="5">
        <v>1</v>
      </c>
      <c r="S70" s="5">
        <v>1</v>
      </c>
      <c r="T70" s="8">
        <v>18.989999999999998</v>
      </c>
      <c r="U70" s="15">
        <v>168</v>
      </c>
      <c r="V70" s="15">
        <v>96</v>
      </c>
      <c r="W70" s="15">
        <v>91</v>
      </c>
      <c r="X70" s="15">
        <v>143</v>
      </c>
      <c r="Y70" s="15">
        <v>115</v>
      </c>
      <c r="Z70" s="15">
        <v>112</v>
      </c>
      <c r="AA70" s="16">
        <v>725</v>
      </c>
      <c r="AB70" s="22">
        <v>28.31</v>
      </c>
      <c r="AC70" s="19">
        <v>2213</v>
      </c>
      <c r="AD70" s="19">
        <v>4462.6499999999996</v>
      </c>
      <c r="AE70" s="15">
        <v>235</v>
      </c>
      <c r="AF70" s="19">
        <v>8</v>
      </c>
      <c r="AG70" s="82" t="s">
        <v>13</v>
      </c>
      <c r="AH70" s="83">
        <v>13767.749999999998</v>
      </c>
      <c r="AI70" s="84"/>
      <c r="AJ70" s="84"/>
      <c r="AK70" s="84"/>
      <c r="AL70" s="84"/>
      <c r="AM70" s="84"/>
      <c r="AN70" s="84"/>
      <c r="AO70" s="84"/>
      <c r="AP70" s="84"/>
      <c r="AQ70" s="84"/>
      <c r="AR70" s="84"/>
    </row>
    <row r="71" spans="1:44" x14ac:dyDescent="0.2">
      <c r="A71" s="81">
        <v>6373</v>
      </c>
      <c r="B71" s="82" t="s">
        <v>125</v>
      </c>
      <c r="C71" s="82">
        <v>1</v>
      </c>
      <c r="D71" s="82">
        <v>83</v>
      </c>
      <c r="E71" s="82" t="s">
        <v>21</v>
      </c>
      <c r="F71" s="82">
        <v>82</v>
      </c>
      <c r="G71" s="82" t="s">
        <v>22</v>
      </c>
      <c r="H71" s="82" t="s">
        <v>23</v>
      </c>
      <c r="I71" s="82" t="s">
        <v>24</v>
      </c>
      <c r="J71" s="82" t="s">
        <v>25</v>
      </c>
      <c r="K71" s="82" t="s">
        <v>26</v>
      </c>
      <c r="L71" s="5">
        <v>1231</v>
      </c>
      <c r="M71" s="6" t="s">
        <v>44</v>
      </c>
      <c r="N71" s="6" t="s">
        <v>30</v>
      </c>
      <c r="O71" s="5">
        <v>6</v>
      </c>
      <c r="P71" s="6" t="s">
        <v>28</v>
      </c>
      <c r="Q71" s="7"/>
      <c r="R71" s="5">
        <v>1</v>
      </c>
      <c r="S71" s="5">
        <v>0</v>
      </c>
      <c r="T71" s="8">
        <v>58.99</v>
      </c>
      <c r="U71" s="15">
        <v>0</v>
      </c>
      <c r="V71" s="15">
        <v>1</v>
      </c>
      <c r="W71" s="15">
        <v>1</v>
      </c>
      <c r="X71" s="15">
        <v>0</v>
      </c>
      <c r="Y71" s="15">
        <v>0</v>
      </c>
      <c r="Z71" s="15">
        <v>0</v>
      </c>
      <c r="AA71" s="16">
        <v>2</v>
      </c>
      <c r="AB71" s="22">
        <v>0</v>
      </c>
      <c r="AC71" s="19">
        <v>0</v>
      </c>
      <c r="AD71" s="19">
        <v>0</v>
      </c>
      <c r="AE71" s="15">
        <v>0</v>
      </c>
      <c r="AF71" s="19">
        <v>0</v>
      </c>
      <c r="AG71" s="82" t="s">
        <v>13</v>
      </c>
      <c r="AH71" s="83">
        <v>117.98</v>
      </c>
      <c r="AI71" s="84"/>
      <c r="AJ71" s="84"/>
      <c r="AK71" s="84"/>
      <c r="AL71" s="84"/>
      <c r="AM71" s="84"/>
      <c r="AN71" s="84"/>
      <c r="AO71" s="84"/>
      <c r="AP71" s="84"/>
      <c r="AQ71" s="84"/>
      <c r="AR71" s="84"/>
    </row>
    <row r="72" spans="1:44" x14ac:dyDescent="0.2">
      <c r="A72" s="81">
        <v>6412</v>
      </c>
      <c r="B72" s="82" t="s">
        <v>126</v>
      </c>
      <c r="C72" s="82">
        <v>1</v>
      </c>
      <c r="D72" s="82">
        <v>83</v>
      </c>
      <c r="E72" s="82" t="s">
        <v>21</v>
      </c>
      <c r="F72" s="82">
        <v>82</v>
      </c>
      <c r="G72" s="82" t="s">
        <v>22</v>
      </c>
      <c r="H72" s="82" t="s">
        <v>23</v>
      </c>
      <c r="I72" s="82" t="s">
        <v>24</v>
      </c>
      <c r="J72" s="82" t="s">
        <v>25</v>
      </c>
      <c r="K72" s="82" t="s">
        <v>26</v>
      </c>
      <c r="L72" s="5">
        <v>1342</v>
      </c>
      <c r="M72" s="6" t="s">
        <v>42</v>
      </c>
      <c r="N72" s="6" t="s">
        <v>30</v>
      </c>
      <c r="O72" s="5">
        <v>6</v>
      </c>
      <c r="P72" s="6" t="s">
        <v>28</v>
      </c>
      <c r="Q72" s="7"/>
      <c r="R72" s="5">
        <v>1</v>
      </c>
      <c r="S72" s="5">
        <v>0</v>
      </c>
      <c r="T72" s="8">
        <v>58.99</v>
      </c>
      <c r="U72" s="15">
        <v>9</v>
      </c>
      <c r="V72" s="15">
        <v>3</v>
      </c>
      <c r="W72" s="15">
        <v>2</v>
      </c>
      <c r="X72" s="15">
        <v>5</v>
      </c>
      <c r="Y72" s="15">
        <v>2</v>
      </c>
      <c r="Z72" s="15">
        <v>1</v>
      </c>
      <c r="AA72" s="16">
        <v>22</v>
      </c>
      <c r="AB72" s="22">
        <v>0.62</v>
      </c>
      <c r="AC72" s="19">
        <v>58</v>
      </c>
      <c r="AD72" s="19">
        <v>0</v>
      </c>
      <c r="AE72" s="15">
        <v>0</v>
      </c>
      <c r="AF72" s="19">
        <v>0</v>
      </c>
      <c r="AG72" s="82" t="s">
        <v>13</v>
      </c>
      <c r="AH72" s="83">
        <v>1297.78</v>
      </c>
      <c r="AI72" s="84"/>
      <c r="AJ72" s="84"/>
      <c r="AK72" s="84"/>
      <c r="AL72" s="84"/>
      <c r="AM72" s="84"/>
      <c r="AN72" s="84"/>
      <c r="AO72" s="84"/>
      <c r="AP72" s="84"/>
      <c r="AQ72" s="84"/>
      <c r="AR72" s="84"/>
    </row>
    <row r="73" spans="1:44" x14ac:dyDescent="0.2">
      <c r="A73" s="81">
        <v>6412</v>
      </c>
      <c r="B73" s="82" t="s">
        <v>126</v>
      </c>
      <c r="C73" s="82">
        <v>1</v>
      </c>
      <c r="D73" s="82">
        <v>83</v>
      </c>
      <c r="E73" s="82" t="s">
        <v>21</v>
      </c>
      <c r="F73" s="82">
        <v>82</v>
      </c>
      <c r="G73" s="82" t="s">
        <v>22</v>
      </c>
      <c r="H73" s="82" t="s">
        <v>23</v>
      </c>
      <c r="I73" s="82" t="s">
        <v>24</v>
      </c>
      <c r="J73" s="82" t="s">
        <v>25</v>
      </c>
      <c r="K73" s="82" t="s">
        <v>26</v>
      </c>
      <c r="L73" s="5">
        <v>3241</v>
      </c>
      <c r="M73" s="6" t="s">
        <v>41</v>
      </c>
      <c r="N73" s="6" t="s">
        <v>27</v>
      </c>
      <c r="O73" s="5">
        <v>12</v>
      </c>
      <c r="P73" s="6" t="s">
        <v>28</v>
      </c>
      <c r="Q73" s="7" t="s">
        <v>29</v>
      </c>
      <c r="R73" s="5">
        <v>1</v>
      </c>
      <c r="S73" s="5">
        <v>1</v>
      </c>
      <c r="T73" s="8">
        <v>24.99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4</v>
      </c>
      <c r="AA73" s="16">
        <v>4</v>
      </c>
      <c r="AB73" s="22">
        <v>4</v>
      </c>
      <c r="AC73" s="19">
        <v>99</v>
      </c>
      <c r="AD73" s="19">
        <v>674.73</v>
      </c>
      <c r="AE73" s="15">
        <v>27</v>
      </c>
      <c r="AF73" s="19">
        <v>7</v>
      </c>
      <c r="AG73" s="82" t="s">
        <v>13</v>
      </c>
      <c r="AH73" s="83">
        <v>99.96</v>
      </c>
      <c r="AI73" s="84"/>
      <c r="AJ73" s="84"/>
      <c r="AK73" s="84"/>
      <c r="AL73" s="84"/>
      <c r="AM73" s="84"/>
      <c r="AN73" s="84"/>
      <c r="AO73" s="84"/>
      <c r="AP73" s="84"/>
      <c r="AQ73" s="84"/>
      <c r="AR73" s="84"/>
    </row>
    <row r="74" spans="1:44" x14ac:dyDescent="0.2">
      <c r="A74" s="81">
        <v>6412</v>
      </c>
      <c r="B74" s="82" t="s">
        <v>126</v>
      </c>
      <c r="C74" s="82">
        <v>1</v>
      </c>
      <c r="D74" s="82">
        <v>83</v>
      </c>
      <c r="E74" s="82" t="s">
        <v>21</v>
      </c>
      <c r="F74" s="82">
        <v>82</v>
      </c>
      <c r="G74" s="82" t="s">
        <v>22</v>
      </c>
      <c r="H74" s="82" t="s">
        <v>23</v>
      </c>
      <c r="I74" s="82" t="s">
        <v>24</v>
      </c>
      <c r="J74" s="82" t="s">
        <v>25</v>
      </c>
      <c r="K74" s="82" t="s">
        <v>26</v>
      </c>
      <c r="L74" s="5">
        <v>1243</v>
      </c>
      <c r="M74" s="6" t="s">
        <v>43</v>
      </c>
      <c r="N74" s="6" t="s">
        <v>31</v>
      </c>
      <c r="O74" s="5">
        <v>24</v>
      </c>
      <c r="P74" s="6" t="s">
        <v>28</v>
      </c>
      <c r="Q74" s="7"/>
      <c r="R74" s="5">
        <v>1</v>
      </c>
      <c r="S74" s="5">
        <v>1</v>
      </c>
      <c r="T74" s="8">
        <v>18.989999999999998</v>
      </c>
      <c r="U74" s="15">
        <v>70</v>
      </c>
      <c r="V74" s="15">
        <v>73</v>
      </c>
      <c r="W74" s="15">
        <v>43</v>
      </c>
      <c r="X74" s="15">
        <v>54</v>
      </c>
      <c r="Y74" s="15">
        <v>42</v>
      </c>
      <c r="Z74" s="15">
        <v>49</v>
      </c>
      <c r="AA74" s="16">
        <v>331</v>
      </c>
      <c r="AB74" s="22">
        <v>11.15</v>
      </c>
      <c r="AC74" s="19">
        <v>968</v>
      </c>
      <c r="AD74" s="19">
        <v>816.57</v>
      </c>
      <c r="AE74" s="15">
        <v>43</v>
      </c>
      <c r="AF74" s="19">
        <v>4</v>
      </c>
      <c r="AG74" s="82" t="s">
        <v>13</v>
      </c>
      <c r="AH74" s="83">
        <v>6285.69</v>
      </c>
      <c r="AI74" s="84"/>
      <c r="AJ74" s="84"/>
      <c r="AK74" s="84"/>
      <c r="AL74" s="84"/>
      <c r="AM74" s="84"/>
      <c r="AN74" s="84"/>
      <c r="AO74" s="84"/>
      <c r="AP74" s="84"/>
      <c r="AQ74" s="84"/>
      <c r="AR74" s="84"/>
    </row>
    <row r="75" spans="1:44" x14ac:dyDescent="0.2">
      <c r="A75" s="81">
        <v>6412</v>
      </c>
      <c r="B75" s="82" t="s">
        <v>126</v>
      </c>
      <c r="C75" s="82">
        <v>1</v>
      </c>
      <c r="D75" s="82">
        <v>83</v>
      </c>
      <c r="E75" s="82" t="s">
        <v>21</v>
      </c>
      <c r="F75" s="82">
        <v>82</v>
      </c>
      <c r="G75" s="82" t="s">
        <v>22</v>
      </c>
      <c r="H75" s="82" t="s">
        <v>23</v>
      </c>
      <c r="I75" s="82" t="s">
        <v>24</v>
      </c>
      <c r="J75" s="82" t="s">
        <v>25</v>
      </c>
      <c r="K75" s="82" t="s">
        <v>26</v>
      </c>
      <c r="L75" s="5">
        <v>1231</v>
      </c>
      <c r="M75" s="6" t="s">
        <v>44</v>
      </c>
      <c r="N75" s="6" t="s">
        <v>30</v>
      </c>
      <c r="O75" s="5">
        <v>6</v>
      </c>
      <c r="P75" s="6" t="s">
        <v>28</v>
      </c>
      <c r="Q75" s="7"/>
      <c r="R75" s="5">
        <v>1</v>
      </c>
      <c r="S75" s="5">
        <v>0</v>
      </c>
      <c r="T75" s="8">
        <v>58.99</v>
      </c>
      <c r="U75" s="15">
        <v>1</v>
      </c>
      <c r="V75" s="15">
        <v>1</v>
      </c>
      <c r="W75" s="15">
        <v>0</v>
      </c>
      <c r="X75" s="15">
        <v>1</v>
      </c>
      <c r="Y75" s="15">
        <v>0</v>
      </c>
      <c r="Z75" s="15">
        <v>0</v>
      </c>
      <c r="AA75" s="16">
        <v>3</v>
      </c>
      <c r="AB75" s="22">
        <v>0.08</v>
      </c>
      <c r="AC75" s="19">
        <v>0</v>
      </c>
      <c r="AD75" s="19">
        <v>0</v>
      </c>
      <c r="AE75" s="15">
        <v>0</v>
      </c>
      <c r="AF75" s="19">
        <v>0</v>
      </c>
      <c r="AG75" s="82" t="s">
        <v>13</v>
      </c>
      <c r="AH75" s="83">
        <v>176.97</v>
      </c>
      <c r="AI75" s="84"/>
      <c r="AJ75" s="84"/>
      <c r="AK75" s="84"/>
      <c r="AL75" s="84"/>
      <c r="AM75" s="84"/>
      <c r="AN75" s="84"/>
      <c r="AO75" s="84"/>
      <c r="AP75" s="84"/>
      <c r="AQ75" s="84"/>
      <c r="AR75" s="84"/>
    </row>
    <row r="76" spans="1:44" x14ac:dyDescent="0.2">
      <c r="A76" s="81">
        <v>2361</v>
      </c>
      <c r="B76" s="82" t="s">
        <v>127</v>
      </c>
      <c r="C76" s="82">
        <v>1</v>
      </c>
      <c r="D76" s="82">
        <v>83</v>
      </c>
      <c r="E76" s="82" t="s">
        <v>21</v>
      </c>
      <c r="F76" s="82">
        <v>82</v>
      </c>
      <c r="G76" s="82" t="s">
        <v>22</v>
      </c>
      <c r="H76" s="82" t="s">
        <v>23</v>
      </c>
      <c r="I76" s="82" t="s">
        <v>24</v>
      </c>
      <c r="J76" s="82" t="s">
        <v>25</v>
      </c>
      <c r="K76" s="82" t="s">
        <v>26</v>
      </c>
      <c r="L76" s="1">
        <v>1342</v>
      </c>
      <c r="M76" s="2" t="s">
        <v>42</v>
      </c>
      <c r="N76" s="2" t="s">
        <v>30</v>
      </c>
      <c r="O76" s="1">
        <v>6</v>
      </c>
      <c r="P76" s="2" t="s">
        <v>28</v>
      </c>
      <c r="Q76" s="3"/>
      <c r="R76" s="1">
        <v>1</v>
      </c>
      <c r="S76" s="1">
        <v>0</v>
      </c>
      <c r="T76" s="4">
        <v>58.99</v>
      </c>
      <c r="U76" s="13">
        <v>1</v>
      </c>
      <c r="V76" s="13">
        <v>3</v>
      </c>
      <c r="W76" s="13">
        <v>1</v>
      </c>
      <c r="X76" s="13">
        <v>3</v>
      </c>
      <c r="Y76" s="13">
        <v>3</v>
      </c>
      <c r="Z76" s="13">
        <v>2</v>
      </c>
      <c r="AA76" s="14">
        <v>13</v>
      </c>
      <c r="AB76" s="21">
        <v>0.62</v>
      </c>
      <c r="AC76" s="18">
        <v>117</v>
      </c>
      <c r="AD76" s="18">
        <v>0</v>
      </c>
      <c r="AE76" s="13">
        <v>0</v>
      </c>
      <c r="AF76" s="18">
        <v>0</v>
      </c>
      <c r="AG76" s="82" t="s">
        <v>13</v>
      </c>
      <c r="AH76" s="83">
        <v>766.87</v>
      </c>
      <c r="AI76" s="84"/>
      <c r="AJ76" s="84"/>
      <c r="AK76" s="84"/>
      <c r="AL76" s="84"/>
      <c r="AM76" s="84"/>
      <c r="AN76" s="84"/>
      <c r="AO76" s="84"/>
      <c r="AP76" s="84"/>
      <c r="AQ76" s="84"/>
      <c r="AR76" s="84"/>
    </row>
    <row r="77" spans="1:44" x14ac:dyDescent="0.2">
      <c r="A77" s="81">
        <v>2361</v>
      </c>
      <c r="B77" s="82" t="s">
        <v>127</v>
      </c>
      <c r="C77" s="82">
        <v>1</v>
      </c>
      <c r="D77" s="82">
        <v>83</v>
      </c>
      <c r="E77" s="82" t="s">
        <v>21</v>
      </c>
      <c r="F77" s="82">
        <v>82</v>
      </c>
      <c r="G77" s="82" t="s">
        <v>22</v>
      </c>
      <c r="H77" s="82" t="s">
        <v>23</v>
      </c>
      <c r="I77" s="82" t="s">
        <v>24</v>
      </c>
      <c r="J77" s="82" t="s">
        <v>25</v>
      </c>
      <c r="K77" s="82" t="s">
        <v>26</v>
      </c>
      <c r="L77" s="1">
        <v>3241</v>
      </c>
      <c r="M77" s="2" t="s">
        <v>41</v>
      </c>
      <c r="N77" s="2" t="s">
        <v>27</v>
      </c>
      <c r="O77" s="1">
        <v>12</v>
      </c>
      <c r="P77" s="2" t="s">
        <v>28</v>
      </c>
      <c r="Q77" s="3" t="s">
        <v>29</v>
      </c>
      <c r="R77" s="1">
        <v>1</v>
      </c>
      <c r="S77" s="1">
        <v>1</v>
      </c>
      <c r="T77" s="4">
        <v>24.99</v>
      </c>
      <c r="U77" s="13"/>
      <c r="V77" s="13"/>
      <c r="W77" s="13"/>
      <c r="X77" s="13"/>
      <c r="Y77" s="13"/>
      <c r="Z77" s="13"/>
      <c r="AA77" s="14">
        <v>0</v>
      </c>
      <c r="AB77" s="21">
        <v>0</v>
      </c>
      <c r="AC77" s="18"/>
      <c r="AD77" s="18">
        <v>299.88</v>
      </c>
      <c r="AE77" s="13">
        <v>12</v>
      </c>
      <c r="AF77" s="18" t="s">
        <v>33</v>
      </c>
      <c r="AG77" s="82" t="s">
        <v>13</v>
      </c>
      <c r="AH77" s="83">
        <v>0</v>
      </c>
      <c r="AI77" s="84"/>
      <c r="AJ77" s="84"/>
      <c r="AK77" s="84"/>
      <c r="AL77" s="84"/>
      <c r="AM77" s="84"/>
      <c r="AN77" s="84"/>
      <c r="AO77" s="84"/>
      <c r="AP77" s="84"/>
      <c r="AQ77" s="84"/>
      <c r="AR77" s="84"/>
    </row>
    <row r="78" spans="1:44" x14ac:dyDescent="0.2">
      <c r="A78" s="81">
        <v>2361</v>
      </c>
      <c r="B78" s="82" t="s">
        <v>127</v>
      </c>
      <c r="C78" s="82">
        <v>1</v>
      </c>
      <c r="D78" s="82">
        <v>83</v>
      </c>
      <c r="E78" s="82" t="s">
        <v>21</v>
      </c>
      <c r="F78" s="82">
        <v>82</v>
      </c>
      <c r="G78" s="82" t="s">
        <v>22</v>
      </c>
      <c r="H78" s="82" t="s">
        <v>23</v>
      </c>
      <c r="I78" s="82" t="s">
        <v>24</v>
      </c>
      <c r="J78" s="82" t="s">
        <v>25</v>
      </c>
      <c r="K78" s="82" t="s">
        <v>26</v>
      </c>
      <c r="L78" s="1">
        <v>1243</v>
      </c>
      <c r="M78" s="2" t="s">
        <v>43</v>
      </c>
      <c r="N78" s="2" t="s">
        <v>31</v>
      </c>
      <c r="O78" s="1">
        <v>24</v>
      </c>
      <c r="P78" s="2" t="s">
        <v>28</v>
      </c>
      <c r="Q78" s="3"/>
      <c r="R78" s="1">
        <v>1</v>
      </c>
      <c r="S78" s="1">
        <v>1</v>
      </c>
      <c r="T78" s="4">
        <v>18.989999999999998</v>
      </c>
      <c r="U78" s="13">
        <v>18</v>
      </c>
      <c r="V78" s="13">
        <v>15</v>
      </c>
      <c r="W78" s="13">
        <v>4</v>
      </c>
      <c r="X78" s="13">
        <v>39</v>
      </c>
      <c r="Y78" s="13">
        <v>36</v>
      </c>
      <c r="Z78" s="13">
        <v>41</v>
      </c>
      <c r="AA78" s="14">
        <v>153</v>
      </c>
      <c r="AB78" s="21">
        <v>9</v>
      </c>
      <c r="AC78" s="18">
        <v>814</v>
      </c>
      <c r="AD78" s="18">
        <v>322.83</v>
      </c>
      <c r="AE78" s="13">
        <v>17</v>
      </c>
      <c r="AF78" s="18">
        <v>2</v>
      </c>
      <c r="AG78" s="82" t="s">
        <v>13</v>
      </c>
      <c r="AH78" s="83">
        <v>2905.47</v>
      </c>
      <c r="AI78" s="84"/>
      <c r="AJ78" s="84"/>
      <c r="AK78" s="84"/>
      <c r="AL78" s="84"/>
      <c r="AM78" s="84"/>
      <c r="AN78" s="84"/>
      <c r="AO78" s="84"/>
      <c r="AP78" s="84"/>
      <c r="AQ78" s="84"/>
      <c r="AR78" s="84"/>
    </row>
    <row r="79" spans="1:44" x14ac:dyDescent="0.2">
      <c r="A79" s="81">
        <v>2361</v>
      </c>
      <c r="B79" s="82" t="s">
        <v>127</v>
      </c>
      <c r="C79" s="82">
        <v>1</v>
      </c>
      <c r="D79" s="82">
        <v>83</v>
      </c>
      <c r="E79" s="82" t="s">
        <v>21</v>
      </c>
      <c r="F79" s="82">
        <v>82</v>
      </c>
      <c r="G79" s="82" t="s">
        <v>22</v>
      </c>
      <c r="H79" s="82" t="s">
        <v>23</v>
      </c>
      <c r="I79" s="82" t="s">
        <v>24</v>
      </c>
      <c r="J79" s="82" t="s">
        <v>25</v>
      </c>
      <c r="K79" s="82" t="s">
        <v>26</v>
      </c>
      <c r="L79" s="1">
        <v>1231</v>
      </c>
      <c r="M79" s="2" t="s">
        <v>44</v>
      </c>
      <c r="N79" s="2" t="s">
        <v>30</v>
      </c>
      <c r="O79" s="1">
        <v>6</v>
      </c>
      <c r="P79" s="2" t="s">
        <v>28</v>
      </c>
      <c r="Q79" s="3"/>
      <c r="R79" s="1">
        <v>1</v>
      </c>
      <c r="S79" s="1">
        <v>0</v>
      </c>
      <c r="T79" s="4">
        <v>58.99</v>
      </c>
      <c r="U79" s="13"/>
      <c r="V79" s="13"/>
      <c r="W79" s="13"/>
      <c r="X79" s="13"/>
      <c r="Y79" s="13"/>
      <c r="Z79" s="13"/>
      <c r="AA79" s="14">
        <v>0</v>
      </c>
      <c r="AB79" s="21">
        <v>0</v>
      </c>
      <c r="AC79" s="18"/>
      <c r="AD79" s="18">
        <v>0</v>
      </c>
      <c r="AE79" s="13">
        <v>0</v>
      </c>
      <c r="AF79" s="18">
        <v>0</v>
      </c>
      <c r="AG79" s="82" t="s">
        <v>13</v>
      </c>
      <c r="AH79" s="83">
        <v>0</v>
      </c>
      <c r="AI79" s="84"/>
      <c r="AJ79" s="84"/>
      <c r="AK79" s="84"/>
      <c r="AL79" s="84"/>
      <c r="AM79" s="84"/>
      <c r="AN79" s="84"/>
      <c r="AO79" s="84"/>
      <c r="AP79" s="84"/>
      <c r="AQ79" s="84"/>
      <c r="AR79" s="84"/>
    </row>
    <row r="80" spans="1:44" x14ac:dyDescent="0.2">
      <c r="A80" s="81">
        <v>31788</v>
      </c>
      <c r="B80" s="82" t="s">
        <v>128</v>
      </c>
      <c r="C80" s="82">
        <v>1</v>
      </c>
      <c r="D80" s="82">
        <v>83</v>
      </c>
      <c r="E80" s="82" t="s">
        <v>21</v>
      </c>
      <c r="F80" s="82">
        <v>82</v>
      </c>
      <c r="G80" s="82" t="s">
        <v>22</v>
      </c>
      <c r="H80" s="82" t="s">
        <v>23</v>
      </c>
      <c r="I80" s="82" t="s">
        <v>24</v>
      </c>
      <c r="J80" s="82" t="s">
        <v>25</v>
      </c>
      <c r="K80" s="82" t="s">
        <v>26</v>
      </c>
      <c r="L80" s="5">
        <v>1342</v>
      </c>
      <c r="M80" s="6" t="s">
        <v>42</v>
      </c>
      <c r="N80" s="6" t="s">
        <v>30</v>
      </c>
      <c r="O80" s="5">
        <v>6</v>
      </c>
      <c r="P80" s="6" t="s">
        <v>28</v>
      </c>
      <c r="Q80" s="7"/>
      <c r="R80" s="5">
        <v>1</v>
      </c>
      <c r="S80" s="5">
        <v>0</v>
      </c>
      <c r="T80" s="8">
        <v>58.99</v>
      </c>
      <c r="U80" s="15">
        <v>0</v>
      </c>
      <c r="V80" s="15">
        <v>0</v>
      </c>
      <c r="W80" s="15">
        <v>1</v>
      </c>
      <c r="X80" s="15">
        <v>1</v>
      </c>
      <c r="Y80" s="15">
        <v>0</v>
      </c>
      <c r="Z80" s="15">
        <v>0</v>
      </c>
      <c r="AA80" s="16">
        <v>2</v>
      </c>
      <c r="AB80" s="22">
        <v>0.08</v>
      </c>
      <c r="AC80" s="19">
        <v>0</v>
      </c>
      <c r="AD80" s="19">
        <v>0</v>
      </c>
      <c r="AE80" s="15">
        <v>0</v>
      </c>
      <c r="AF80" s="19">
        <v>0</v>
      </c>
      <c r="AG80" s="82" t="s">
        <v>13</v>
      </c>
      <c r="AH80" s="83">
        <v>117.98</v>
      </c>
      <c r="AI80" s="84"/>
      <c r="AJ80" s="84"/>
      <c r="AK80" s="84"/>
      <c r="AL80" s="84"/>
      <c r="AM80" s="84"/>
      <c r="AN80" s="84"/>
      <c r="AO80" s="84"/>
      <c r="AP80" s="84"/>
      <c r="AQ80" s="84"/>
      <c r="AR80" s="84"/>
    </row>
    <row r="81" spans="1:44" x14ac:dyDescent="0.2">
      <c r="A81" s="81">
        <v>31819</v>
      </c>
      <c r="B81" s="82" t="s">
        <v>129</v>
      </c>
      <c r="C81" s="82">
        <v>1</v>
      </c>
      <c r="D81" s="82">
        <v>83</v>
      </c>
      <c r="E81" s="82" t="s">
        <v>21</v>
      </c>
      <c r="F81" s="82">
        <v>82</v>
      </c>
      <c r="G81" s="82" t="s">
        <v>22</v>
      </c>
      <c r="H81" s="82" t="s">
        <v>23</v>
      </c>
      <c r="I81" s="82" t="s">
        <v>24</v>
      </c>
      <c r="J81" s="82" t="s">
        <v>25</v>
      </c>
      <c r="K81" s="82" t="s">
        <v>26</v>
      </c>
      <c r="L81" s="5">
        <v>1342</v>
      </c>
      <c r="M81" s="6" t="s">
        <v>42</v>
      </c>
      <c r="N81" s="6" t="s">
        <v>30</v>
      </c>
      <c r="O81" s="5">
        <v>6</v>
      </c>
      <c r="P81" s="6" t="s">
        <v>28</v>
      </c>
      <c r="Q81" s="7"/>
      <c r="R81" s="5">
        <v>1</v>
      </c>
      <c r="S81" s="5">
        <v>0</v>
      </c>
      <c r="T81" s="8">
        <v>58.99</v>
      </c>
      <c r="U81" s="15">
        <v>2</v>
      </c>
      <c r="V81" s="15">
        <v>2</v>
      </c>
      <c r="W81" s="15">
        <v>1</v>
      </c>
      <c r="X81" s="15">
        <v>0</v>
      </c>
      <c r="Y81" s="15">
        <v>0</v>
      </c>
      <c r="Z81" s="15">
        <v>0</v>
      </c>
      <c r="AA81" s="16">
        <v>5</v>
      </c>
      <c r="AB81" s="22">
        <v>0</v>
      </c>
      <c r="AC81" s="19">
        <v>0</v>
      </c>
      <c r="AD81" s="19">
        <v>0</v>
      </c>
      <c r="AE81" s="15">
        <v>0</v>
      </c>
      <c r="AF81" s="19">
        <v>0</v>
      </c>
      <c r="AG81" s="82" t="s">
        <v>13</v>
      </c>
      <c r="AH81" s="83">
        <v>294.95</v>
      </c>
      <c r="AI81" s="84"/>
      <c r="AJ81" s="84"/>
      <c r="AK81" s="84"/>
      <c r="AL81" s="84"/>
      <c r="AM81" s="84"/>
      <c r="AN81" s="84"/>
      <c r="AO81" s="84"/>
      <c r="AP81" s="84"/>
      <c r="AQ81" s="84"/>
      <c r="AR81" s="84"/>
    </row>
    <row r="82" spans="1:44" x14ac:dyDescent="0.2">
      <c r="A82" s="81">
        <v>393</v>
      </c>
      <c r="B82" s="82" t="s">
        <v>130</v>
      </c>
      <c r="C82" s="82">
        <v>1</v>
      </c>
      <c r="D82" s="82">
        <v>83</v>
      </c>
      <c r="E82" s="82" t="s">
        <v>21</v>
      </c>
      <c r="F82" s="82">
        <v>82</v>
      </c>
      <c r="G82" s="82" t="s">
        <v>22</v>
      </c>
      <c r="H82" s="82" t="s">
        <v>23</v>
      </c>
      <c r="I82" s="82" t="s">
        <v>24</v>
      </c>
      <c r="J82" s="82" t="s">
        <v>25</v>
      </c>
      <c r="K82" s="82" t="s">
        <v>26</v>
      </c>
      <c r="L82" s="5">
        <v>3241</v>
      </c>
      <c r="M82" s="6" t="s">
        <v>41</v>
      </c>
      <c r="N82" s="6" t="s">
        <v>27</v>
      </c>
      <c r="O82" s="5">
        <v>12</v>
      </c>
      <c r="P82" s="6" t="s">
        <v>28</v>
      </c>
      <c r="Q82" s="7"/>
      <c r="R82" s="5">
        <v>1</v>
      </c>
      <c r="S82" s="5">
        <v>1</v>
      </c>
      <c r="T82" s="8">
        <v>24.99</v>
      </c>
      <c r="U82" s="15">
        <v>29</v>
      </c>
      <c r="V82" s="15">
        <v>7</v>
      </c>
      <c r="W82" s="15">
        <v>2</v>
      </c>
      <c r="X82" s="15">
        <v>18</v>
      </c>
      <c r="Y82" s="15">
        <v>1</v>
      </c>
      <c r="Z82" s="15">
        <v>0</v>
      </c>
      <c r="AA82" s="16">
        <v>57</v>
      </c>
      <c r="AB82" s="22">
        <v>1.46</v>
      </c>
      <c r="AC82" s="19">
        <v>0</v>
      </c>
      <c r="AD82" s="19">
        <v>324.87</v>
      </c>
      <c r="AE82" s="15">
        <v>13</v>
      </c>
      <c r="AF82" s="19">
        <v>9</v>
      </c>
      <c r="AG82" s="82" t="s">
        <v>13</v>
      </c>
      <c r="AH82" s="83">
        <v>1424.4299999999998</v>
      </c>
      <c r="AI82" s="84"/>
      <c r="AJ82" s="84"/>
      <c r="AK82" s="84"/>
      <c r="AL82" s="84"/>
      <c r="AM82" s="84"/>
      <c r="AN82" s="84"/>
      <c r="AO82" s="84"/>
      <c r="AP82" s="84"/>
      <c r="AQ82" s="84"/>
      <c r="AR82" s="84"/>
    </row>
    <row r="83" spans="1:44" x14ac:dyDescent="0.2">
      <c r="A83" s="81">
        <v>393</v>
      </c>
      <c r="B83" s="82" t="s">
        <v>130</v>
      </c>
      <c r="C83" s="82">
        <v>1</v>
      </c>
      <c r="D83" s="82">
        <v>83</v>
      </c>
      <c r="E83" s="82" t="s">
        <v>21</v>
      </c>
      <c r="F83" s="82">
        <v>82</v>
      </c>
      <c r="G83" s="82" t="s">
        <v>22</v>
      </c>
      <c r="H83" s="82" t="s">
        <v>23</v>
      </c>
      <c r="I83" s="82" t="s">
        <v>24</v>
      </c>
      <c r="J83" s="82" t="s">
        <v>25</v>
      </c>
      <c r="K83" s="82" t="s">
        <v>26</v>
      </c>
      <c r="L83" s="5">
        <v>1342</v>
      </c>
      <c r="M83" s="6" t="s">
        <v>42</v>
      </c>
      <c r="N83" s="6" t="s">
        <v>30</v>
      </c>
      <c r="O83" s="5">
        <v>6</v>
      </c>
      <c r="P83" s="6" t="s">
        <v>28</v>
      </c>
      <c r="Q83" s="7"/>
      <c r="R83" s="5">
        <v>1</v>
      </c>
      <c r="S83" s="5">
        <v>0</v>
      </c>
      <c r="T83" s="8">
        <v>58.99</v>
      </c>
      <c r="U83" s="15">
        <v>3</v>
      </c>
      <c r="V83" s="15">
        <v>1</v>
      </c>
      <c r="W83" s="15">
        <v>0</v>
      </c>
      <c r="X83" s="15">
        <v>1</v>
      </c>
      <c r="Y83" s="15">
        <v>0</v>
      </c>
      <c r="Z83" s="15">
        <v>2</v>
      </c>
      <c r="AA83" s="16">
        <v>7</v>
      </c>
      <c r="AB83" s="22">
        <v>0.23</v>
      </c>
      <c r="AC83" s="19">
        <v>117</v>
      </c>
      <c r="AD83" s="19">
        <v>0</v>
      </c>
      <c r="AE83" s="15">
        <v>0</v>
      </c>
      <c r="AF83" s="19">
        <v>0</v>
      </c>
      <c r="AG83" s="82" t="s">
        <v>13</v>
      </c>
      <c r="AH83" s="83">
        <v>412.93</v>
      </c>
      <c r="AI83" s="84"/>
      <c r="AJ83" s="84"/>
      <c r="AK83" s="84"/>
      <c r="AL83" s="84"/>
      <c r="AM83" s="84"/>
      <c r="AN83" s="84"/>
      <c r="AO83" s="84"/>
      <c r="AP83" s="84"/>
      <c r="AQ83" s="84"/>
      <c r="AR83" s="84"/>
    </row>
    <row r="84" spans="1:44" x14ac:dyDescent="0.2">
      <c r="A84" s="81">
        <v>393</v>
      </c>
      <c r="B84" s="82" t="s">
        <v>130</v>
      </c>
      <c r="C84" s="82">
        <v>1</v>
      </c>
      <c r="D84" s="82">
        <v>83</v>
      </c>
      <c r="E84" s="82" t="s">
        <v>21</v>
      </c>
      <c r="F84" s="82">
        <v>82</v>
      </c>
      <c r="G84" s="82" t="s">
        <v>22</v>
      </c>
      <c r="H84" s="82" t="s">
        <v>23</v>
      </c>
      <c r="I84" s="82" t="s">
        <v>24</v>
      </c>
      <c r="J84" s="82" t="s">
        <v>25</v>
      </c>
      <c r="K84" s="82" t="s">
        <v>26</v>
      </c>
      <c r="L84" s="5">
        <v>1243</v>
      </c>
      <c r="M84" s="6" t="s">
        <v>43</v>
      </c>
      <c r="N84" s="6" t="s">
        <v>31</v>
      </c>
      <c r="O84" s="5">
        <v>24</v>
      </c>
      <c r="P84" s="6" t="s">
        <v>28</v>
      </c>
      <c r="Q84" s="7"/>
      <c r="R84" s="5">
        <v>1</v>
      </c>
      <c r="S84" s="5">
        <v>0</v>
      </c>
      <c r="T84" s="8">
        <v>18.989999999999998</v>
      </c>
      <c r="U84" s="15">
        <v>23</v>
      </c>
      <c r="V84" s="15">
        <v>7</v>
      </c>
      <c r="W84" s="15">
        <v>4</v>
      </c>
      <c r="X84" s="15">
        <v>0</v>
      </c>
      <c r="Y84" s="15">
        <v>0</v>
      </c>
      <c r="Z84" s="15">
        <v>0</v>
      </c>
      <c r="AA84" s="16">
        <v>34</v>
      </c>
      <c r="AB84" s="22">
        <v>0</v>
      </c>
      <c r="AC84" s="19">
        <v>0</v>
      </c>
      <c r="AD84" s="19">
        <v>0</v>
      </c>
      <c r="AE84" s="15">
        <v>0</v>
      </c>
      <c r="AF84" s="19">
        <v>0</v>
      </c>
      <c r="AG84" s="82" t="s">
        <v>13</v>
      </c>
      <c r="AH84" s="83">
        <v>645.66</v>
      </c>
      <c r="AI84" s="84"/>
      <c r="AJ84" s="84"/>
      <c r="AK84" s="84"/>
      <c r="AL84" s="84"/>
      <c r="AM84" s="84"/>
      <c r="AN84" s="84"/>
      <c r="AO84" s="84"/>
      <c r="AP84" s="84"/>
      <c r="AQ84" s="84"/>
      <c r="AR84" s="84"/>
    </row>
    <row r="85" spans="1:44" x14ac:dyDescent="0.2">
      <c r="A85" s="81">
        <v>393</v>
      </c>
      <c r="B85" s="82" t="s">
        <v>130</v>
      </c>
      <c r="C85" s="82">
        <v>1</v>
      </c>
      <c r="D85" s="82">
        <v>83</v>
      </c>
      <c r="E85" s="82" t="s">
        <v>21</v>
      </c>
      <c r="F85" s="82">
        <v>82</v>
      </c>
      <c r="G85" s="82" t="s">
        <v>22</v>
      </c>
      <c r="H85" s="82" t="s">
        <v>23</v>
      </c>
      <c r="I85" s="82" t="s">
        <v>24</v>
      </c>
      <c r="J85" s="82" t="s">
        <v>25</v>
      </c>
      <c r="K85" s="82" t="s">
        <v>26</v>
      </c>
      <c r="L85" s="5">
        <v>1231</v>
      </c>
      <c r="M85" s="6" t="s">
        <v>44</v>
      </c>
      <c r="N85" s="6" t="s">
        <v>30</v>
      </c>
      <c r="O85" s="5">
        <v>6</v>
      </c>
      <c r="P85" s="6" t="s">
        <v>28</v>
      </c>
      <c r="Q85" s="7"/>
      <c r="R85" s="5">
        <v>1</v>
      </c>
      <c r="S85" s="5">
        <v>0</v>
      </c>
      <c r="T85" s="8">
        <v>58.99</v>
      </c>
      <c r="U85" s="15">
        <v>2</v>
      </c>
      <c r="V85" s="15">
        <v>3</v>
      </c>
      <c r="W85" s="15">
        <v>0</v>
      </c>
      <c r="X85" s="15">
        <v>1</v>
      </c>
      <c r="Y85" s="15">
        <v>1</v>
      </c>
      <c r="Z85" s="15">
        <v>0</v>
      </c>
      <c r="AA85" s="16">
        <v>7</v>
      </c>
      <c r="AB85" s="22">
        <v>0.15</v>
      </c>
      <c r="AC85" s="19">
        <v>0</v>
      </c>
      <c r="AD85" s="19">
        <v>0</v>
      </c>
      <c r="AE85" s="15">
        <v>0</v>
      </c>
      <c r="AF85" s="19">
        <v>0</v>
      </c>
      <c r="AG85" s="82" t="s">
        <v>13</v>
      </c>
      <c r="AH85" s="83">
        <v>412.93</v>
      </c>
      <c r="AI85" s="84"/>
      <c r="AJ85" s="84"/>
      <c r="AK85" s="84"/>
      <c r="AL85" s="84"/>
      <c r="AM85" s="84"/>
      <c r="AN85" s="84"/>
      <c r="AO85" s="84"/>
      <c r="AP85" s="84"/>
      <c r="AQ85" s="84"/>
      <c r="AR85" s="84"/>
    </row>
    <row r="86" spans="1:44" x14ac:dyDescent="0.2">
      <c r="A86" s="81">
        <v>41082</v>
      </c>
      <c r="B86" s="82" t="s">
        <v>131</v>
      </c>
      <c r="C86" s="82">
        <v>1</v>
      </c>
      <c r="D86" s="82">
        <v>83</v>
      </c>
      <c r="E86" s="82" t="s">
        <v>21</v>
      </c>
      <c r="F86" s="82">
        <v>82</v>
      </c>
      <c r="G86" s="82" t="s">
        <v>22</v>
      </c>
      <c r="H86" s="82" t="s">
        <v>23</v>
      </c>
      <c r="I86" s="82" t="s">
        <v>24</v>
      </c>
      <c r="J86" s="82" t="s">
        <v>25</v>
      </c>
      <c r="K86" s="82" t="s">
        <v>26</v>
      </c>
      <c r="L86" s="5">
        <v>1342</v>
      </c>
      <c r="M86" s="6" t="s">
        <v>42</v>
      </c>
      <c r="N86" s="6" t="s">
        <v>30</v>
      </c>
      <c r="O86" s="5">
        <v>6</v>
      </c>
      <c r="P86" s="6" t="s">
        <v>28</v>
      </c>
      <c r="Q86" s="7"/>
      <c r="R86" s="5">
        <v>1</v>
      </c>
      <c r="S86" s="5">
        <v>0</v>
      </c>
      <c r="T86" s="8">
        <v>58.99</v>
      </c>
      <c r="U86" s="15">
        <v>1</v>
      </c>
      <c r="V86" s="15">
        <v>4</v>
      </c>
      <c r="W86" s="15">
        <v>0</v>
      </c>
      <c r="X86" s="15">
        <v>3</v>
      </c>
      <c r="Y86" s="15">
        <v>4</v>
      </c>
      <c r="Z86" s="15">
        <v>1</v>
      </c>
      <c r="AA86" s="16">
        <v>13</v>
      </c>
      <c r="AB86" s="22">
        <v>0.62</v>
      </c>
      <c r="AC86" s="19">
        <v>58</v>
      </c>
      <c r="AD86" s="19">
        <v>0</v>
      </c>
      <c r="AE86" s="15">
        <v>0</v>
      </c>
      <c r="AF86" s="19">
        <v>0</v>
      </c>
      <c r="AG86" s="82" t="s">
        <v>13</v>
      </c>
      <c r="AH86" s="83">
        <v>766.87</v>
      </c>
      <c r="AI86" s="84"/>
      <c r="AJ86" s="84"/>
      <c r="AK86" s="84"/>
      <c r="AL86" s="84"/>
      <c r="AM86" s="84"/>
      <c r="AN86" s="84"/>
      <c r="AO86" s="84"/>
      <c r="AP86" s="84"/>
      <c r="AQ86" s="84"/>
      <c r="AR86" s="84"/>
    </row>
    <row r="87" spans="1:44" x14ac:dyDescent="0.2">
      <c r="A87" s="81">
        <v>41082</v>
      </c>
      <c r="B87" s="82" t="s">
        <v>131</v>
      </c>
      <c r="C87" s="82">
        <v>1</v>
      </c>
      <c r="D87" s="82">
        <v>83</v>
      </c>
      <c r="E87" s="82" t="s">
        <v>21</v>
      </c>
      <c r="F87" s="82">
        <v>82</v>
      </c>
      <c r="G87" s="82" t="s">
        <v>22</v>
      </c>
      <c r="H87" s="82" t="s">
        <v>23</v>
      </c>
      <c r="I87" s="82" t="s">
        <v>24</v>
      </c>
      <c r="J87" s="82" t="s">
        <v>25</v>
      </c>
      <c r="K87" s="82" t="s">
        <v>26</v>
      </c>
      <c r="L87" s="5">
        <v>3241</v>
      </c>
      <c r="M87" s="6" t="s">
        <v>41</v>
      </c>
      <c r="N87" s="6" t="s">
        <v>27</v>
      </c>
      <c r="O87" s="5">
        <v>12</v>
      </c>
      <c r="P87" s="6" t="s">
        <v>28</v>
      </c>
      <c r="Q87" s="7" t="s">
        <v>29</v>
      </c>
      <c r="R87" s="5">
        <v>1</v>
      </c>
      <c r="S87" s="5">
        <v>1</v>
      </c>
      <c r="T87" s="8">
        <v>24.99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2</v>
      </c>
      <c r="AA87" s="16">
        <v>2</v>
      </c>
      <c r="AB87" s="22">
        <v>2</v>
      </c>
      <c r="AC87" s="19">
        <v>49</v>
      </c>
      <c r="AD87" s="19">
        <v>224.91</v>
      </c>
      <c r="AE87" s="15">
        <v>9</v>
      </c>
      <c r="AF87" s="19">
        <v>5</v>
      </c>
      <c r="AG87" s="82" t="s">
        <v>13</v>
      </c>
      <c r="AH87" s="83">
        <v>49.98</v>
      </c>
      <c r="AI87" s="84"/>
      <c r="AJ87" s="84"/>
      <c r="AK87" s="84"/>
      <c r="AL87" s="84"/>
      <c r="AM87" s="84"/>
      <c r="AN87" s="84"/>
      <c r="AO87" s="84"/>
      <c r="AP87" s="84"/>
      <c r="AQ87" s="84"/>
      <c r="AR87" s="84"/>
    </row>
    <row r="88" spans="1:44" x14ac:dyDescent="0.2">
      <c r="A88" s="81">
        <v>41082</v>
      </c>
      <c r="B88" s="82" t="s">
        <v>131</v>
      </c>
      <c r="C88" s="82">
        <v>1</v>
      </c>
      <c r="D88" s="82">
        <v>83</v>
      </c>
      <c r="E88" s="82" t="s">
        <v>21</v>
      </c>
      <c r="F88" s="82">
        <v>82</v>
      </c>
      <c r="G88" s="82" t="s">
        <v>22</v>
      </c>
      <c r="H88" s="82" t="s">
        <v>23</v>
      </c>
      <c r="I88" s="82" t="s">
        <v>24</v>
      </c>
      <c r="J88" s="82" t="s">
        <v>25</v>
      </c>
      <c r="K88" s="82" t="s">
        <v>26</v>
      </c>
      <c r="L88" s="5">
        <v>1243</v>
      </c>
      <c r="M88" s="6" t="s">
        <v>43</v>
      </c>
      <c r="N88" s="6" t="s">
        <v>31</v>
      </c>
      <c r="O88" s="5">
        <v>24</v>
      </c>
      <c r="P88" s="6" t="s">
        <v>28</v>
      </c>
      <c r="Q88" s="7"/>
      <c r="R88" s="5">
        <v>1</v>
      </c>
      <c r="S88" s="5">
        <v>1</v>
      </c>
      <c r="T88" s="8">
        <v>18.989999999999998</v>
      </c>
      <c r="U88" s="15">
        <v>71</v>
      </c>
      <c r="V88" s="15">
        <v>45</v>
      </c>
      <c r="W88" s="15">
        <v>31</v>
      </c>
      <c r="X88" s="15">
        <v>28</v>
      </c>
      <c r="Y88" s="15">
        <v>20</v>
      </c>
      <c r="Z88" s="15">
        <v>17</v>
      </c>
      <c r="AA88" s="16">
        <v>212</v>
      </c>
      <c r="AB88" s="22">
        <v>5</v>
      </c>
      <c r="AC88" s="19">
        <v>336</v>
      </c>
      <c r="AD88" s="19">
        <v>1006.47</v>
      </c>
      <c r="AE88" s="15">
        <v>53</v>
      </c>
      <c r="AF88" s="19">
        <v>11</v>
      </c>
      <c r="AG88" s="82" t="s">
        <v>13</v>
      </c>
      <c r="AH88" s="83">
        <v>4025.8799999999997</v>
      </c>
      <c r="AI88" s="84"/>
      <c r="AJ88" s="84"/>
      <c r="AK88" s="84"/>
      <c r="AL88" s="84"/>
      <c r="AM88" s="84"/>
      <c r="AN88" s="84"/>
      <c r="AO88" s="84"/>
      <c r="AP88" s="84"/>
      <c r="AQ88" s="84"/>
      <c r="AR88" s="84"/>
    </row>
    <row r="89" spans="1:44" x14ac:dyDescent="0.2">
      <c r="A89" s="81">
        <v>41082</v>
      </c>
      <c r="B89" s="82" t="s">
        <v>131</v>
      </c>
      <c r="C89" s="82">
        <v>1</v>
      </c>
      <c r="D89" s="82">
        <v>83</v>
      </c>
      <c r="E89" s="82" t="s">
        <v>21</v>
      </c>
      <c r="F89" s="82">
        <v>82</v>
      </c>
      <c r="G89" s="82" t="s">
        <v>22</v>
      </c>
      <c r="H89" s="82" t="s">
        <v>23</v>
      </c>
      <c r="I89" s="82" t="s">
        <v>24</v>
      </c>
      <c r="J89" s="82" t="s">
        <v>25</v>
      </c>
      <c r="K89" s="82" t="s">
        <v>26</v>
      </c>
      <c r="L89" s="5">
        <v>1231</v>
      </c>
      <c r="M89" s="6" t="s">
        <v>44</v>
      </c>
      <c r="N89" s="6" t="s">
        <v>30</v>
      </c>
      <c r="O89" s="5">
        <v>6</v>
      </c>
      <c r="P89" s="6" t="s">
        <v>28</v>
      </c>
      <c r="Q89" s="7"/>
      <c r="R89" s="5">
        <v>1</v>
      </c>
      <c r="S89" s="5">
        <v>0</v>
      </c>
      <c r="T89" s="8">
        <v>58.99</v>
      </c>
      <c r="U89" s="15">
        <v>4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6">
        <v>4</v>
      </c>
      <c r="AB89" s="22">
        <v>0</v>
      </c>
      <c r="AC89" s="19">
        <v>0</v>
      </c>
      <c r="AD89" s="19">
        <v>0</v>
      </c>
      <c r="AE89" s="15">
        <v>0</v>
      </c>
      <c r="AF89" s="19">
        <v>0</v>
      </c>
      <c r="AG89" s="82" t="s">
        <v>13</v>
      </c>
      <c r="AH89" s="83">
        <v>235.96</v>
      </c>
      <c r="AI89" s="84"/>
      <c r="AJ89" s="84"/>
      <c r="AK89" s="84"/>
      <c r="AL89" s="84"/>
      <c r="AM89" s="84"/>
      <c r="AN89" s="84"/>
      <c r="AO89" s="84"/>
      <c r="AP89" s="84"/>
      <c r="AQ89" s="84"/>
      <c r="AR89" s="84"/>
    </row>
    <row r="90" spans="1:44" x14ac:dyDescent="0.2">
      <c r="A90" s="81">
        <v>43602</v>
      </c>
      <c r="B90" s="82" t="s">
        <v>132</v>
      </c>
      <c r="C90" s="82">
        <v>1</v>
      </c>
      <c r="D90" s="82">
        <v>83</v>
      </c>
      <c r="E90" s="82" t="s">
        <v>21</v>
      </c>
      <c r="F90" s="82">
        <v>82</v>
      </c>
      <c r="G90" s="82" t="s">
        <v>22</v>
      </c>
      <c r="H90" s="82" t="s">
        <v>23</v>
      </c>
      <c r="I90" s="82" t="s">
        <v>24</v>
      </c>
      <c r="J90" s="82" t="s">
        <v>25</v>
      </c>
      <c r="K90" s="82" t="s">
        <v>26</v>
      </c>
      <c r="L90" s="5">
        <v>3241</v>
      </c>
      <c r="M90" s="6" t="s">
        <v>41</v>
      </c>
      <c r="N90" s="6" t="s">
        <v>27</v>
      </c>
      <c r="O90" s="5">
        <v>12</v>
      </c>
      <c r="P90" s="6" t="s">
        <v>28</v>
      </c>
      <c r="Q90" s="7" t="s">
        <v>29</v>
      </c>
      <c r="R90" s="5">
        <v>1</v>
      </c>
      <c r="S90" s="5">
        <v>1</v>
      </c>
      <c r="T90" s="8">
        <v>24.99</v>
      </c>
      <c r="U90" s="15"/>
      <c r="V90" s="15"/>
      <c r="W90" s="15"/>
      <c r="X90" s="15"/>
      <c r="Y90" s="15"/>
      <c r="Z90" s="15"/>
      <c r="AA90" s="16">
        <v>0</v>
      </c>
      <c r="AB90" s="22">
        <v>0</v>
      </c>
      <c r="AC90" s="19"/>
      <c r="AD90" s="19">
        <v>299.88</v>
      </c>
      <c r="AE90" s="15">
        <v>12</v>
      </c>
      <c r="AF90" s="19" t="s">
        <v>33</v>
      </c>
      <c r="AG90" s="82" t="s">
        <v>13</v>
      </c>
      <c r="AH90" s="83">
        <v>0</v>
      </c>
      <c r="AI90" s="84"/>
      <c r="AJ90" s="84"/>
      <c r="AK90" s="84"/>
      <c r="AL90" s="84"/>
      <c r="AM90" s="84"/>
      <c r="AN90" s="84"/>
      <c r="AO90" s="84"/>
      <c r="AP90" s="84"/>
      <c r="AQ90" s="84"/>
      <c r="AR90" s="84"/>
    </row>
    <row r="91" spans="1:44" x14ac:dyDescent="0.2">
      <c r="A91" s="81">
        <v>43602</v>
      </c>
      <c r="B91" s="82" t="s">
        <v>132</v>
      </c>
      <c r="C91" s="82">
        <v>1</v>
      </c>
      <c r="D91" s="82">
        <v>83</v>
      </c>
      <c r="E91" s="82" t="s">
        <v>21</v>
      </c>
      <c r="F91" s="82">
        <v>82</v>
      </c>
      <c r="G91" s="82" t="s">
        <v>22</v>
      </c>
      <c r="H91" s="82" t="s">
        <v>23</v>
      </c>
      <c r="I91" s="82" t="s">
        <v>24</v>
      </c>
      <c r="J91" s="82" t="s">
        <v>25</v>
      </c>
      <c r="K91" s="82" t="s">
        <v>26</v>
      </c>
      <c r="L91" s="5">
        <v>1342</v>
      </c>
      <c r="M91" s="6" t="s">
        <v>42</v>
      </c>
      <c r="N91" s="6" t="s">
        <v>30</v>
      </c>
      <c r="O91" s="5">
        <v>6</v>
      </c>
      <c r="P91" s="6" t="s">
        <v>28</v>
      </c>
      <c r="Q91" s="7"/>
      <c r="R91" s="5">
        <v>1</v>
      </c>
      <c r="S91" s="5">
        <v>0</v>
      </c>
      <c r="T91" s="8">
        <v>58.99</v>
      </c>
      <c r="U91" s="15">
        <v>2</v>
      </c>
      <c r="V91" s="15">
        <v>0</v>
      </c>
      <c r="W91" s="15">
        <v>2</v>
      </c>
      <c r="X91" s="15">
        <v>2</v>
      </c>
      <c r="Y91" s="15">
        <v>1</v>
      </c>
      <c r="Z91" s="15">
        <v>2</v>
      </c>
      <c r="AA91" s="16">
        <v>9</v>
      </c>
      <c r="AB91" s="22">
        <v>0.39</v>
      </c>
      <c r="AC91" s="19">
        <v>117</v>
      </c>
      <c r="AD91" s="19">
        <v>0</v>
      </c>
      <c r="AE91" s="15">
        <v>0</v>
      </c>
      <c r="AF91" s="19">
        <v>0</v>
      </c>
      <c r="AG91" s="82" t="s">
        <v>13</v>
      </c>
      <c r="AH91" s="83">
        <v>530.91</v>
      </c>
      <c r="AI91" s="84"/>
      <c r="AJ91" s="84"/>
      <c r="AK91" s="84"/>
      <c r="AL91" s="84"/>
      <c r="AM91" s="84"/>
      <c r="AN91" s="84"/>
      <c r="AO91" s="84"/>
      <c r="AP91" s="84"/>
      <c r="AQ91" s="84"/>
      <c r="AR91" s="84"/>
    </row>
    <row r="92" spans="1:44" x14ac:dyDescent="0.2">
      <c r="A92" s="81">
        <v>43602</v>
      </c>
      <c r="B92" s="82" t="s">
        <v>132</v>
      </c>
      <c r="C92" s="82">
        <v>1</v>
      </c>
      <c r="D92" s="82">
        <v>83</v>
      </c>
      <c r="E92" s="82" t="s">
        <v>21</v>
      </c>
      <c r="F92" s="82">
        <v>82</v>
      </c>
      <c r="G92" s="82" t="s">
        <v>22</v>
      </c>
      <c r="H92" s="82" t="s">
        <v>23</v>
      </c>
      <c r="I92" s="82" t="s">
        <v>24</v>
      </c>
      <c r="J92" s="82" t="s">
        <v>25</v>
      </c>
      <c r="K92" s="82" t="s">
        <v>26</v>
      </c>
      <c r="L92" s="5">
        <v>1243</v>
      </c>
      <c r="M92" s="6" t="s">
        <v>43</v>
      </c>
      <c r="N92" s="6" t="s">
        <v>31</v>
      </c>
      <c r="O92" s="5">
        <v>24</v>
      </c>
      <c r="P92" s="6" t="s">
        <v>28</v>
      </c>
      <c r="Q92" s="7"/>
      <c r="R92" s="5">
        <v>1</v>
      </c>
      <c r="S92" s="5">
        <v>1</v>
      </c>
      <c r="T92" s="8">
        <v>18.989999999999998</v>
      </c>
      <c r="U92" s="15">
        <v>41</v>
      </c>
      <c r="V92" s="15">
        <v>23</v>
      </c>
      <c r="W92" s="15">
        <v>24</v>
      </c>
      <c r="X92" s="15">
        <v>39</v>
      </c>
      <c r="Y92" s="15">
        <v>19</v>
      </c>
      <c r="Z92" s="15">
        <v>24</v>
      </c>
      <c r="AA92" s="16">
        <v>170</v>
      </c>
      <c r="AB92" s="22">
        <v>6.31</v>
      </c>
      <c r="AC92" s="19">
        <v>475</v>
      </c>
      <c r="AD92" s="19">
        <v>322.83</v>
      </c>
      <c r="AE92" s="15">
        <v>17</v>
      </c>
      <c r="AF92" s="19">
        <v>3</v>
      </c>
      <c r="AG92" s="82" t="s">
        <v>13</v>
      </c>
      <c r="AH92" s="83">
        <v>3228.2999999999997</v>
      </c>
      <c r="AI92" s="84"/>
      <c r="AJ92" s="84"/>
      <c r="AK92" s="84"/>
      <c r="AL92" s="84"/>
      <c r="AM92" s="84"/>
      <c r="AN92" s="84"/>
      <c r="AO92" s="84"/>
      <c r="AP92" s="84"/>
      <c r="AQ92" s="84"/>
      <c r="AR92" s="84"/>
    </row>
    <row r="93" spans="1:44" x14ac:dyDescent="0.2">
      <c r="A93" s="81">
        <v>43602</v>
      </c>
      <c r="B93" s="82" t="s">
        <v>132</v>
      </c>
      <c r="C93" s="82">
        <v>1</v>
      </c>
      <c r="D93" s="82">
        <v>83</v>
      </c>
      <c r="E93" s="82" t="s">
        <v>21</v>
      </c>
      <c r="F93" s="82">
        <v>82</v>
      </c>
      <c r="G93" s="82" t="s">
        <v>22</v>
      </c>
      <c r="H93" s="82" t="s">
        <v>23</v>
      </c>
      <c r="I93" s="82" t="s">
        <v>24</v>
      </c>
      <c r="J93" s="82" t="s">
        <v>25</v>
      </c>
      <c r="K93" s="82" t="s">
        <v>26</v>
      </c>
      <c r="L93" s="5">
        <v>1231</v>
      </c>
      <c r="M93" s="6" t="s">
        <v>44</v>
      </c>
      <c r="N93" s="6" t="s">
        <v>30</v>
      </c>
      <c r="O93" s="5">
        <v>6</v>
      </c>
      <c r="P93" s="6" t="s">
        <v>28</v>
      </c>
      <c r="Q93" s="7"/>
      <c r="R93" s="5">
        <v>1</v>
      </c>
      <c r="S93" s="5">
        <v>0</v>
      </c>
      <c r="T93" s="8">
        <v>58.99</v>
      </c>
      <c r="U93" s="15">
        <v>0</v>
      </c>
      <c r="V93" s="15">
        <v>1</v>
      </c>
      <c r="W93" s="15">
        <v>0</v>
      </c>
      <c r="X93" s="15">
        <v>1</v>
      </c>
      <c r="Y93" s="15">
        <v>0</v>
      </c>
      <c r="Z93" s="15">
        <v>0</v>
      </c>
      <c r="AA93" s="16">
        <v>2</v>
      </c>
      <c r="AB93" s="22">
        <v>0.08</v>
      </c>
      <c r="AC93" s="19">
        <v>0</v>
      </c>
      <c r="AD93" s="19">
        <v>0</v>
      </c>
      <c r="AE93" s="15">
        <v>0</v>
      </c>
      <c r="AF93" s="19">
        <v>0</v>
      </c>
      <c r="AG93" s="82" t="s">
        <v>13</v>
      </c>
      <c r="AH93" s="83">
        <v>117.98</v>
      </c>
      <c r="AI93" s="84"/>
      <c r="AJ93" s="84"/>
      <c r="AK93" s="84"/>
      <c r="AL93" s="84"/>
      <c r="AM93" s="84"/>
      <c r="AN93" s="84"/>
      <c r="AO93" s="84"/>
      <c r="AP93" s="84"/>
      <c r="AQ93" s="84"/>
      <c r="AR93" s="84"/>
    </row>
    <row r="94" spans="1:44" x14ac:dyDescent="0.2">
      <c r="A94" s="81">
        <v>46294</v>
      </c>
      <c r="B94" s="82" t="s">
        <v>133</v>
      </c>
      <c r="C94" s="82">
        <v>1</v>
      </c>
      <c r="D94" s="82">
        <v>83</v>
      </c>
      <c r="E94" s="82" t="s">
        <v>21</v>
      </c>
      <c r="F94" s="82">
        <v>82</v>
      </c>
      <c r="G94" s="82" t="s">
        <v>22</v>
      </c>
      <c r="H94" s="82" t="s">
        <v>23</v>
      </c>
      <c r="I94" s="82" t="s">
        <v>24</v>
      </c>
      <c r="J94" s="82" t="s">
        <v>25</v>
      </c>
      <c r="K94" s="82" t="s">
        <v>26</v>
      </c>
      <c r="L94" s="5">
        <v>1342</v>
      </c>
      <c r="M94" s="6" t="s">
        <v>42</v>
      </c>
      <c r="N94" s="6" t="s">
        <v>30</v>
      </c>
      <c r="O94" s="5">
        <v>6</v>
      </c>
      <c r="P94" s="6" t="s">
        <v>28</v>
      </c>
      <c r="Q94" s="7"/>
      <c r="R94" s="5">
        <v>1</v>
      </c>
      <c r="S94" s="5">
        <v>0</v>
      </c>
      <c r="T94" s="8">
        <v>58.99</v>
      </c>
      <c r="U94" s="15">
        <v>4</v>
      </c>
      <c r="V94" s="15">
        <v>1</v>
      </c>
      <c r="W94" s="15">
        <v>2</v>
      </c>
      <c r="X94" s="15">
        <v>2</v>
      </c>
      <c r="Y94" s="15">
        <v>1</v>
      </c>
      <c r="Z94" s="15">
        <v>2</v>
      </c>
      <c r="AA94" s="16">
        <v>12</v>
      </c>
      <c r="AB94" s="22">
        <v>0.39</v>
      </c>
      <c r="AC94" s="19">
        <v>117</v>
      </c>
      <c r="AD94" s="19">
        <v>0</v>
      </c>
      <c r="AE94" s="15">
        <v>0</v>
      </c>
      <c r="AF94" s="19">
        <v>0</v>
      </c>
      <c r="AG94" s="82" t="s">
        <v>13</v>
      </c>
      <c r="AH94" s="83">
        <v>707.88</v>
      </c>
      <c r="AI94" s="84"/>
      <c r="AJ94" s="84"/>
      <c r="AK94" s="84"/>
      <c r="AL94" s="84"/>
      <c r="AM94" s="84"/>
      <c r="AN94" s="84"/>
      <c r="AO94" s="84"/>
      <c r="AP94" s="84"/>
      <c r="AQ94" s="84"/>
      <c r="AR94" s="84"/>
    </row>
    <row r="95" spans="1:44" x14ac:dyDescent="0.2">
      <c r="A95" s="81">
        <v>46294</v>
      </c>
      <c r="B95" s="82" t="s">
        <v>133</v>
      </c>
      <c r="C95" s="82">
        <v>1</v>
      </c>
      <c r="D95" s="82">
        <v>83</v>
      </c>
      <c r="E95" s="82" t="s">
        <v>21</v>
      </c>
      <c r="F95" s="82">
        <v>82</v>
      </c>
      <c r="G95" s="82" t="s">
        <v>22</v>
      </c>
      <c r="H95" s="82" t="s">
        <v>23</v>
      </c>
      <c r="I95" s="82" t="s">
        <v>24</v>
      </c>
      <c r="J95" s="82" t="s">
        <v>25</v>
      </c>
      <c r="K95" s="82" t="s">
        <v>26</v>
      </c>
      <c r="L95" s="5">
        <v>3241</v>
      </c>
      <c r="M95" s="6" t="s">
        <v>41</v>
      </c>
      <c r="N95" s="6" t="s">
        <v>27</v>
      </c>
      <c r="O95" s="5">
        <v>12</v>
      </c>
      <c r="P95" s="6" t="s">
        <v>28</v>
      </c>
      <c r="Q95" s="7" t="s">
        <v>29</v>
      </c>
      <c r="R95" s="5">
        <v>1</v>
      </c>
      <c r="S95" s="5">
        <v>1</v>
      </c>
      <c r="T95" s="8">
        <v>24.99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3</v>
      </c>
      <c r="AA95" s="16">
        <v>3</v>
      </c>
      <c r="AB95" s="22">
        <v>3</v>
      </c>
      <c r="AC95" s="19">
        <v>74</v>
      </c>
      <c r="AD95" s="19">
        <v>949.62</v>
      </c>
      <c r="AE95" s="15">
        <v>38</v>
      </c>
      <c r="AF95" s="19">
        <v>13</v>
      </c>
      <c r="AG95" s="82" t="s">
        <v>13</v>
      </c>
      <c r="AH95" s="83">
        <v>74.97</v>
      </c>
      <c r="AI95" s="84"/>
      <c r="AJ95" s="84"/>
      <c r="AK95" s="84"/>
      <c r="AL95" s="84"/>
      <c r="AM95" s="84"/>
      <c r="AN95" s="84"/>
      <c r="AO95" s="84"/>
      <c r="AP95" s="84"/>
      <c r="AQ95" s="84"/>
      <c r="AR95" s="84"/>
    </row>
    <row r="96" spans="1:44" x14ac:dyDescent="0.2">
      <c r="A96" s="81">
        <v>46294</v>
      </c>
      <c r="B96" s="82" t="s">
        <v>133</v>
      </c>
      <c r="C96" s="82">
        <v>1</v>
      </c>
      <c r="D96" s="82">
        <v>83</v>
      </c>
      <c r="E96" s="82" t="s">
        <v>21</v>
      </c>
      <c r="F96" s="82">
        <v>82</v>
      </c>
      <c r="G96" s="82" t="s">
        <v>22</v>
      </c>
      <c r="H96" s="82" t="s">
        <v>23</v>
      </c>
      <c r="I96" s="82" t="s">
        <v>24</v>
      </c>
      <c r="J96" s="82" t="s">
        <v>25</v>
      </c>
      <c r="K96" s="82" t="s">
        <v>26</v>
      </c>
      <c r="L96" s="5">
        <v>1243</v>
      </c>
      <c r="M96" s="6" t="s">
        <v>43</v>
      </c>
      <c r="N96" s="6" t="s">
        <v>31</v>
      </c>
      <c r="O96" s="5">
        <v>24</v>
      </c>
      <c r="P96" s="6" t="s">
        <v>28</v>
      </c>
      <c r="Q96" s="7"/>
      <c r="R96" s="5">
        <v>1</v>
      </c>
      <c r="S96" s="5">
        <v>1</v>
      </c>
      <c r="T96" s="8">
        <v>18.989999999999998</v>
      </c>
      <c r="U96" s="15">
        <v>33</v>
      </c>
      <c r="V96" s="15">
        <v>22</v>
      </c>
      <c r="W96" s="15">
        <v>16</v>
      </c>
      <c r="X96" s="15">
        <v>34</v>
      </c>
      <c r="Y96" s="15">
        <v>30</v>
      </c>
      <c r="Z96" s="15">
        <v>19</v>
      </c>
      <c r="AA96" s="16">
        <v>154</v>
      </c>
      <c r="AB96" s="22">
        <v>6.39</v>
      </c>
      <c r="AC96" s="19">
        <v>368</v>
      </c>
      <c r="AD96" s="19">
        <v>588.69000000000005</v>
      </c>
      <c r="AE96" s="15">
        <v>31</v>
      </c>
      <c r="AF96" s="19">
        <v>5</v>
      </c>
      <c r="AG96" s="82" t="s">
        <v>13</v>
      </c>
      <c r="AH96" s="83">
        <v>2924.4599999999996</v>
      </c>
      <c r="AI96" s="84"/>
      <c r="AJ96" s="84"/>
      <c r="AK96" s="84"/>
      <c r="AL96" s="84"/>
      <c r="AM96" s="84"/>
      <c r="AN96" s="84"/>
      <c r="AO96" s="84"/>
      <c r="AP96" s="84"/>
      <c r="AQ96" s="84"/>
      <c r="AR96" s="84"/>
    </row>
    <row r="97" spans="1:44" x14ac:dyDescent="0.2">
      <c r="A97" s="81">
        <v>46294</v>
      </c>
      <c r="B97" s="82" t="s">
        <v>133</v>
      </c>
      <c r="C97" s="82">
        <v>1</v>
      </c>
      <c r="D97" s="82">
        <v>83</v>
      </c>
      <c r="E97" s="82" t="s">
        <v>21</v>
      </c>
      <c r="F97" s="82">
        <v>82</v>
      </c>
      <c r="G97" s="82" t="s">
        <v>22</v>
      </c>
      <c r="H97" s="82" t="s">
        <v>23</v>
      </c>
      <c r="I97" s="82" t="s">
        <v>24</v>
      </c>
      <c r="J97" s="82" t="s">
        <v>25</v>
      </c>
      <c r="K97" s="82" t="s">
        <v>26</v>
      </c>
      <c r="L97" s="5">
        <v>1231</v>
      </c>
      <c r="M97" s="6" t="s">
        <v>44</v>
      </c>
      <c r="N97" s="6" t="s">
        <v>30</v>
      </c>
      <c r="O97" s="5">
        <v>6</v>
      </c>
      <c r="P97" s="6" t="s">
        <v>28</v>
      </c>
      <c r="Q97" s="7"/>
      <c r="R97" s="5">
        <v>1</v>
      </c>
      <c r="S97" s="5">
        <v>0</v>
      </c>
      <c r="T97" s="8">
        <v>58.99</v>
      </c>
      <c r="U97" s="15">
        <v>1</v>
      </c>
      <c r="V97" s="15">
        <v>0</v>
      </c>
      <c r="W97" s="15">
        <v>0</v>
      </c>
      <c r="X97" s="15">
        <v>1</v>
      </c>
      <c r="Y97" s="15">
        <v>0</v>
      </c>
      <c r="Z97" s="15">
        <v>0</v>
      </c>
      <c r="AA97" s="16">
        <v>2</v>
      </c>
      <c r="AB97" s="22">
        <v>0.08</v>
      </c>
      <c r="AC97" s="19">
        <v>0</v>
      </c>
      <c r="AD97" s="19">
        <v>0</v>
      </c>
      <c r="AE97" s="15">
        <v>0</v>
      </c>
      <c r="AF97" s="19">
        <v>0</v>
      </c>
      <c r="AG97" s="82" t="s">
        <v>13</v>
      </c>
      <c r="AH97" s="83">
        <v>117.98</v>
      </c>
      <c r="AI97" s="84"/>
      <c r="AJ97" s="84"/>
      <c r="AK97" s="84"/>
      <c r="AL97" s="84"/>
      <c r="AM97" s="84"/>
      <c r="AN97" s="84"/>
      <c r="AO97" s="84"/>
      <c r="AP97" s="84"/>
      <c r="AQ97" s="84"/>
      <c r="AR97" s="84"/>
    </row>
    <row r="98" spans="1:44" x14ac:dyDescent="0.2">
      <c r="A98" s="81">
        <v>48898</v>
      </c>
      <c r="B98" s="82" t="s">
        <v>134</v>
      </c>
      <c r="C98" s="82">
        <v>1</v>
      </c>
      <c r="D98" s="82">
        <v>83</v>
      </c>
      <c r="E98" s="82" t="s">
        <v>21</v>
      </c>
      <c r="F98" s="82">
        <v>82</v>
      </c>
      <c r="G98" s="82" t="s">
        <v>22</v>
      </c>
      <c r="H98" s="82" t="s">
        <v>23</v>
      </c>
      <c r="I98" s="82" t="s">
        <v>24</v>
      </c>
      <c r="J98" s="82" t="s">
        <v>25</v>
      </c>
      <c r="K98" s="82" t="s">
        <v>26</v>
      </c>
      <c r="L98" s="5">
        <v>3241</v>
      </c>
      <c r="M98" s="6" t="s">
        <v>41</v>
      </c>
      <c r="N98" s="6" t="s">
        <v>27</v>
      </c>
      <c r="O98" s="5">
        <v>12</v>
      </c>
      <c r="P98" s="6" t="s">
        <v>28</v>
      </c>
      <c r="Q98" s="7" t="s">
        <v>29</v>
      </c>
      <c r="R98" s="5">
        <v>1</v>
      </c>
      <c r="S98" s="5">
        <v>1</v>
      </c>
      <c r="T98" s="8">
        <v>24.99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2</v>
      </c>
      <c r="AA98" s="16">
        <v>2</v>
      </c>
      <c r="AB98" s="22">
        <v>2</v>
      </c>
      <c r="AC98" s="19">
        <v>49</v>
      </c>
      <c r="AD98" s="19">
        <v>199.92</v>
      </c>
      <c r="AE98" s="15">
        <v>8</v>
      </c>
      <c r="AF98" s="19">
        <v>4</v>
      </c>
      <c r="AG98" s="82" t="s">
        <v>13</v>
      </c>
      <c r="AH98" s="83">
        <v>49.98</v>
      </c>
      <c r="AI98" s="84"/>
      <c r="AJ98" s="84"/>
      <c r="AK98" s="84"/>
      <c r="AL98" s="84"/>
      <c r="AM98" s="84"/>
      <c r="AN98" s="84"/>
      <c r="AO98" s="84"/>
      <c r="AP98" s="84"/>
      <c r="AQ98" s="84"/>
      <c r="AR98" s="84"/>
    </row>
    <row r="99" spans="1:44" x14ac:dyDescent="0.2">
      <c r="A99" s="81">
        <v>48898</v>
      </c>
      <c r="B99" s="82" t="s">
        <v>134</v>
      </c>
      <c r="C99" s="82">
        <v>1</v>
      </c>
      <c r="D99" s="82">
        <v>83</v>
      </c>
      <c r="E99" s="82" t="s">
        <v>21</v>
      </c>
      <c r="F99" s="82">
        <v>82</v>
      </c>
      <c r="G99" s="82" t="s">
        <v>22</v>
      </c>
      <c r="H99" s="82" t="s">
        <v>23</v>
      </c>
      <c r="I99" s="82" t="s">
        <v>24</v>
      </c>
      <c r="J99" s="82" t="s">
        <v>25</v>
      </c>
      <c r="K99" s="82" t="s">
        <v>26</v>
      </c>
      <c r="L99" s="5">
        <v>1342</v>
      </c>
      <c r="M99" s="6" t="s">
        <v>42</v>
      </c>
      <c r="N99" s="6" t="s">
        <v>30</v>
      </c>
      <c r="O99" s="5">
        <v>6</v>
      </c>
      <c r="P99" s="6" t="s">
        <v>28</v>
      </c>
      <c r="Q99" s="7"/>
      <c r="R99" s="5">
        <v>1</v>
      </c>
      <c r="S99" s="5">
        <v>0</v>
      </c>
      <c r="T99" s="8">
        <v>58.99</v>
      </c>
      <c r="U99" s="15">
        <v>0</v>
      </c>
      <c r="V99" s="15">
        <v>0</v>
      </c>
      <c r="W99" s="15">
        <v>0</v>
      </c>
      <c r="X99" s="15">
        <v>1</v>
      </c>
      <c r="Y99" s="15">
        <v>0</v>
      </c>
      <c r="Z99" s="15">
        <v>0</v>
      </c>
      <c r="AA99" s="16">
        <v>1</v>
      </c>
      <c r="AB99" s="22">
        <v>0.08</v>
      </c>
      <c r="AC99" s="19">
        <v>0</v>
      </c>
      <c r="AD99" s="19">
        <v>0</v>
      </c>
      <c r="AE99" s="15">
        <v>0</v>
      </c>
      <c r="AF99" s="19">
        <v>0</v>
      </c>
      <c r="AG99" s="82" t="s">
        <v>13</v>
      </c>
      <c r="AH99" s="83">
        <v>58.99</v>
      </c>
      <c r="AI99" s="84"/>
      <c r="AJ99" s="84"/>
      <c r="AK99" s="84"/>
      <c r="AL99" s="84"/>
      <c r="AM99" s="84"/>
      <c r="AN99" s="84"/>
      <c r="AO99" s="84"/>
      <c r="AP99" s="84"/>
      <c r="AQ99" s="84"/>
      <c r="AR99" s="84"/>
    </row>
    <row r="100" spans="1:44" x14ac:dyDescent="0.2">
      <c r="A100" s="81">
        <v>48898</v>
      </c>
      <c r="B100" s="82" t="s">
        <v>134</v>
      </c>
      <c r="C100" s="82">
        <v>1</v>
      </c>
      <c r="D100" s="82">
        <v>83</v>
      </c>
      <c r="E100" s="82" t="s">
        <v>21</v>
      </c>
      <c r="F100" s="82">
        <v>82</v>
      </c>
      <c r="G100" s="82" t="s">
        <v>22</v>
      </c>
      <c r="H100" s="82" t="s">
        <v>23</v>
      </c>
      <c r="I100" s="82" t="s">
        <v>24</v>
      </c>
      <c r="J100" s="82" t="s">
        <v>25</v>
      </c>
      <c r="K100" s="82" t="s">
        <v>26</v>
      </c>
      <c r="L100" s="5">
        <v>1243</v>
      </c>
      <c r="M100" s="6" t="s">
        <v>43</v>
      </c>
      <c r="N100" s="6" t="s">
        <v>31</v>
      </c>
      <c r="O100" s="5">
        <v>24</v>
      </c>
      <c r="P100" s="6" t="s">
        <v>28</v>
      </c>
      <c r="Q100" s="7"/>
      <c r="R100" s="5">
        <v>1</v>
      </c>
      <c r="S100" s="5">
        <v>0</v>
      </c>
      <c r="T100" s="8">
        <v>18.989999999999998</v>
      </c>
      <c r="U100" s="15">
        <v>53</v>
      </c>
      <c r="V100" s="15">
        <v>32</v>
      </c>
      <c r="W100" s="15">
        <v>23</v>
      </c>
      <c r="X100" s="15">
        <v>0</v>
      </c>
      <c r="Y100" s="15">
        <v>0</v>
      </c>
      <c r="Z100" s="15">
        <v>0</v>
      </c>
      <c r="AA100" s="16">
        <v>108</v>
      </c>
      <c r="AB100" s="22">
        <v>0</v>
      </c>
      <c r="AC100" s="19">
        <v>0</v>
      </c>
      <c r="AD100" s="19">
        <v>0</v>
      </c>
      <c r="AE100" s="15">
        <v>0</v>
      </c>
      <c r="AF100" s="19">
        <v>0</v>
      </c>
      <c r="AG100" s="82" t="s">
        <v>13</v>
      </c>
      <c r="AH100" s="83">
        <v>2050.9199999999996</v>
      </c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</row>
    <row r="101" spans="1:44" x14ac:dyDescent="0.2">
      <c r="A101" s="81">
        <v>48898</v>
      </c>
      <c r="B101" s="82" t="s">
        <v>134</v>
      </c>
      <c r="C101" s="82">
        <v>1</v>
      </c>
      <c r="D101" s="82">
        <v>83</v>
      </c>
      <c r="E101" s="82" t="s">
        <v>21</v>
      </c>
      <c r="F101" s="82">
        <v>82</v>
      </c>
      <c r="G101" s="82" t="s">
        <v>22</v>
      </c>
      <c r="H101" s="82" t="s">
        <v>23</v>
      </c>
      <c r="I101" s="82" t="s">
        <v>24</v>
      </c>
      <c r="J101" s="82" t="s">
        <v>25</v>
      </c>
      <c r="K101" s="82" t="s">
        <v>26</v>
      </c>
      <c r="L101" s="5">
        <v>1231</v>
      </c>
      <c r="M101" s="6" t="s">
        <v>44</v>
      </c>
      <c r="N101" s="6" t="s">
        <v>30</v>
      </c>
      <c r="O101" s="5">
        <v>6</v>
      </c>
      <c r="P101" s="6" t="s">
        <v>28</v>
      </c>
      <c r="Q101" s="7"/>
      <c r="R101" s="5">
        <v>1</v>
      </c>
      <c r="S101" s="5">
        <v>0</v>
      </c>
      <c r="T101" s="8">
        <v>58.99</v>
      </c>
      <c r="U101" s="15">
        <v>2</v>
      </c>
      <c r="V101" s="15">
        <v>0</v>
      </c>
      <c r="W101" s="15">
        <v>0</v>
      </c>
      <c r="X101" s="15">
        <v>2</v>
      </c>
      <c r="Y101" s="15">
        <v>1</v>
      </c>
      <c r="Z101" s="15">
        <v>1</v>
      </c>
      <c r="AA101" s="16">
        <v>6</v>
      </c>
      <c r="AB101" s="22">
        <v>0.31</v>
      </c>
      <c r="AC101" s="19">
        <v>58</v>
      </c>
      <c r="AD101" s="19">
        <v>0</v>
      </c>
      <c r="AE101" s="15">
        <v>0</v>
      </c>
      <c r="AF101" s="19">
        <v>0</v>
      </c>
      <c r="AG101" s="82" t="s">
        <v>13</v>
      </c>
      <c r="AH101" s="83">
        <v>353.94</v>
      </c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</row>
    <row r="102" spans="1:44" x14ac:dyDescent="0.2">
      <c r="A102" s="81">
        <v>6420</v>
      </c>
      <c r="B102" s="82" t="s">
        <v>135</v>
      </c>
      <c r="C102" s="82">
        <v>1</v>
      </c>
      <c r="D102" s="82">
        <v>83</v>
      </c>
      <c r="E102" s="82" t="s">
        <v>21</v>
      </c>
      <c r="F102" s="82">
        <v>82</v>
      </c>
      <c r="G102" s="82" t="s">
        <v>22</v>
      </c>
      <c r="H102" s="82" t="s">
        <v>23</v>
      </c>
      <c r="I102" s="82" t="s">
        <v>24</v>
      </c>
      <c r="J102" s="82" t="s">
        <v>25</v>
      </c>
      <c r="K102" s="82" t="s">
        <v>26</v>
      </c>
      <c r="L102" s="5">
        <v>3241</v>
      </c>
      <c r="M102" s="6" t="s">
        <v>41</v>
      </c>
      <c r="N102" s="6" t="s">
        <v>27</v>
      </c>
      <c r="O102" s="5">
        <v>12</v>
      </c>
      <c r="P102" s="6" t="s">
        <v>28</v>
      </c>
      <c r="Q102" s="7"/>
      <c r="R102" s="5">
        <v>1</v>
      </c>
      <c r="S102" s="5">
        <v>1</v>
      </c>
      <c r="T102" s="8">
        <v>24.99</v>
      </c>
      <c r="U102" s="15">
        <v>17</v>
      </c>
      <c r="V102" s="15">
        <v>3</v>
      </c>
      <c r="W102" s="15">
        <v>3</v>
      </c>
      <c r="X102" s="15">
        <v>6</v>
      </c>
      <c r="Y102" s="15">
        <v>2</v>
      </c>
      <c r="Z102" s="15">
        <v>3</v>
      </c>
      <c r="AA102" s="16">
        <v>34</v>
      </c>
      <c r="AB102" s="22">
        <v>0.85</v>
      </c>
      <c r="AC102" s="19">
        <v>74</v>
      </c>
      <c r="AD102" s="19">
        <v>524.79</v>
      </c>
      <c r="AE102" s="15">
        <v>21</v>
      </c>
      <c r="AF102" s="19">
        <v>25</v>
      </c>
      <c r="AG102" s="82" t="s">
        <v>13</v>
      </c>
      <c r="AH102" s="83">
        <v>849.66</v>
      </c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</row>
    <row r="103" spans="1:44" x14ac:dyDescent="0.2">
      <c r="A103" s="81">
        <v>6420</v>
      </c>
      <c r="B103" s="82" t="s">
        <v>135</v>
      </c>
      <c r="C103" s="82">
        <v>1</v>
      </c>
      <c r="D103" s="82">
        <v>83</v>
      </c>
      <c r="E103" s="82" t="s">
        <v>21</v>
      </c>
      <c r="F103" s="82">
        <v>82</v>
      </c>
      <c r="G103" s="82" t="s">
        <v>22</v>
      </c>
      <c r="H103" s="82" t="s">
        <v>23</v>
      </c>
      <c r="I103" s="82" t="s">
        <v>24</v>
      </c>
      <c r="J103" s="82" t="s">
        <v>25</v>
      </c>
      <c r="K103" s="82" t="s">
        <v>26</v>
      </c>
      <c r="L103" s="5">
        <v>1342</v>
      </c>
      <c r="M103" s="6" t="s">
        <v>42</v>
      </c>
      <c r="N103" s="6" t="s">
        <v>30</v>
      </c>
      <c r="O103" s="5">
        <v>6</v>
      </c>
      <c r="P103" s="6" t="s">
        <v>28</v>
      </c>
      <c r="Q103" s="7"/>
      <c r="R103" s="5">
        <v>1</v>
      </c>
      <c r="S103" s="5">
        <v>0</v>
      </c>
      <c r="T103" s="8">
        <v>58.99</v>
      </c>
      <c r="U103" s="15">
        <v>5</v>
      </c>
      <c r="V103" s="15">
        <v>2</v>
      </c>
      <c r="W103" s="15">
        <v>5</v>
      </c>
      <c r="X103" s="15">
        <v>0</v>
      </c>
      <c r="Y103" s="15">
        <v>2</v>
      </c>
      <c r="Z103" s="15">
        <v>1</v>
      </c>
      <c r="AA103" s="16">
        <v>15</v>
      </c>
      <c r="AB103" s="22">
        <v>0.23</v>
      </c>
      <c r="AC103" s="19">
        <v>58</v>
      </c>
      <c r="AD103" s="19">
        <v>0</v>
      </c>
      <c r="AE103" s="15">
        <v>0</v>
      </c>
      <c r="AF103" s="19">
        <v>0</v>
      </c>
      <c r="AG103" s="82" t="s">
        <v>13</v>
      </c>
      <c r="AH103" s="83">
        <v>884.85</v>
      </c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</row>
    <row r="104" spans="1:44" x14ac:dyDescent="0.2">
      <c r="A104" s="81">
        <v>6420</v>
      </c>
      <c r="B104" s="82" t="s">
        <v>135</v>
      </c>
      <c r="C104" s="82">
        <v>1</v>
      </c>
      <c r="D104" s="82">
        <v>83</v>
      </c>
      <c r="E104" s="82" t="s">
        <v>21</v>
      </c>
      <c r="F104" s="82">
        <v>82</v>
      </c>
      <c r="G104" s="82" t="s">
        <v>22</v>
      </c>
      <c r="H104" s="82" t="s">
        <v>23</v>
      </c>
      <c r="I104" s="82" t="s">
        <v>24</v>
      </c>
      <c r="J104" s="82" t="s">
        <v>25</v>
      </c>
      <c r="K104" s="82" t="s">
        <v>26</v>
      </c>
      <c r="L104" s="5">
        <v>1243</v>
      </c>
      <c r="M104" s="6" t="s">
        <v>43</v>
      </c>
      <c r="N104" s="6" t="s">
        <v>31</v>
      </c>
      <c r="O104" s="5">
        <v>24</v>
      </c>
      <c r="P104" s="6" t="s">
        <v>28</v>
      </c>
      <c r="Q104" s="7"/>
      <c r="R104" s="5">
        <v>1</v>
      </c>
      <c r="S104" s="5">
        <v>1</v>
      </c>
      <c r="T104" s="8">
        <v>18.989999999999998</v>
      </c>
      <c r="U104" s="15">
        <v>56</v>
      </c>
      <c r="V104" s="15">
        <v>59</v>
      </c>
      <c r="W104" s="15">
        <v>38</v>
      </c>
      <c r="X104" s="15">
        <v>41</v>
      </c>
      <c r="Y104" s="15">
        <v>26</v>
      </c>
      <c r="Z104" s="15">
        <v>21</v>
      </c>
      <c r="AA104" s="16">
        <v>241</v>
      </c>
      <c r="AB104" s="22">
        <v>6.85</v>
      </c>
      <c r="AC104" s="19">
        <v>415</v>
      </c>
      <c r="AD104" s="19">
        <v>455.76</v>
      </c>
      <c r="AE104" s="15">
        <v>24</v>
      </c>
      <c r="AF104" s="19">
        <v>4</v>
      </c>
      <c r="AG104" s="82" t="s">
        <v>13</v>
      </c>
      <c r="AH104" s="83">
        <v>4576.5899999999992</v>
      </c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</row>
    <row r="105" spans="1:44" x14ac:dyDescent="0.2">
      <c r="A105" s="81">
        <v>6420</v>
      </c>
      <c r="B105" s="82" t="s">
        <v>135</v>
      </c>
      <c r="C105" s="82">
        <v>1</v>
      </c>
      <c r="D105" s="82">
        <v>83</v>
      </c>
      <c r="E105" s="82" t="s">
        <v>21</v>
      </c>
      <c r="F105" s="82">
        <v>82</v>
      </c>
      <c r="G105" s="82" t="s">
        <v>22</v>
      </c>
      <c r="H105" s="82" t="s">
        <v>23</v>
      </c>
      <c r="I105" s="82" t="s">
        <v>24</v>
      </c>
      <c r="J105" s="82" t="s">
        <v>25</v>
      </c>
      <c r="K105" s="82" t="s">
        <v>26</v>
      </c>
      <c r="L105" s="5">
        <v>1231</v>
      </c>
      <c r="M105" s="6" t="s">
        <v>44</v>
      </c>
      <c r="N105" s="6" t="s">
        <v>30</v>
      </c>
      <c r="O105" s="5">
        <v>6</v>
      </c>
      <c r="P105" s="6" t="s">
        <v>28</v>
      </c>
      <c r="Q105" s="7"/>
      <c r="R105" s="5">
        <v>1</v>
      </c>
      <c r="S105" s="5">
        <v>0</v>
      </c>
      <c r="T105" s="8">
        <v>58.99</v>
      </c>
      <c r="U105" s="15">
        <v>0</v>
      </c>
      <c r="V105" s="15">
        <v>0</v>
      </c>
      <c r="W105" s="15">
        <v>0</v>
      </c>
      <c r="X105" s="15">
        <v>2</v>
      </c>
      <c r="Y105" s="15">
        <v>1</v>
      </c>
      <c r="Z105" s="15">
        <v>1</v>
      </c>
      <c r="AA105" s="16">
        <v>4</v>
      </c>
      <c r="AB105" s="22">
        <v>0.31</v>
      </c>
      <c r="AC105" s="19">
        <v>58</v>
      </c>
      <c r="AD105" s="19">
        <v>0</v>
      </c>
      <c r="AE105" s="15">
        <v>0</v>
      </c>
      <c r="AF105" s="19">
        <v>0</v>
      </c>
      <c r="AG105" s="82" t="s">
        <v>13</v>
      </c>
      <c r="AH105" s="83">
        <v>235.96</v>
      </c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</row>
    <row r="106" spans="1:44" x14ac:dyDescent="0.2">
      <c r="A106" s="81">
        <v>238</v>
      </c>
      <c r="B106" s="82" t="s">
        <v>136</v>
      </c>
      <c r="C106" s="82">
        <v>1</v>
      </c>
      <c r="D106" s="82">
        <v>83</v>
      </c>
      <c r="E106" s="82" t="s">
        <v>21</v>
      </c>
      <c r="F106" s="82">
        <v>82</v>
      </c>
      <c r="G106" s="82" t="s">
        <v>22</v>
      </c>
      <c r="H106" s="82" t="s">
        <v>23</v>
      </c>
      <c r="I106" s="82" t="s">
        <v>24</v>
      </c>
      <c r="J106" s="82" t="s">
        <v>25</v>
      </c>
      <c r="K106" s="82" t="s">
        <v>26</v>
      </c>
      <c r="L106" s="1">
        <v>1342</v>
      </c>
      <c r="M106" s="2" t="s">
        <v>42</v>
      </c>
      <c r="N106" s="2" t="s">
        <v>30</v>
      </c>
      <c r="O106" s="1">
        <v>6</v>
      </c>
      <c r="P106" s="2" t="s">
        <v>28</v>
      </c>
      <c r="Q106" s="3"/>
      <c r="R106" s="1">
        <v>1</v>
      </c>
      <c r="S106" s="1">
        <v>0</v>
      </c>
      <c r="T106" s="4">
        <v>58.99</v>
      </c>
      <c r="U106" s="13"/>
      <c r="V106" s="13"/>
      <c r="W106" s="13"/>
      <c r="X106" s="13"/>
      <c r="Y106" s="13"/>
      <c r="Z106" s="13"/>
      <c r="AA106" s="14">
        <v>0</v>
      </c>
      <c r="AB106" s="21">
        <v>0</v>
      </c>
      <c r="AC106" s="18"/>
      <c r="AD106" s="18">
        <v>0</v>
      </c>
      <c r="AE106" s="13">
        <v>0</v>
      </c>
      <c r="AF106" s="18">
        <v>0</v>
      </c>
      <c r="AG106" s="82" t="s">
        <v>13</v>
      </c>
      <c r="AH106" s="83">
        <v>0</v>
      </c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</row>
    <row r="107" spans="1:44" x14ac:dyDescent="0.2">
      <c r="A107" s="81">
        <v>238</v>
      </c>
      <c r="B107" s="82" t="s">
        <v>136</v>
      </c>
      <c r="C107" s="82">
        <v>1</v>
      </c>
      <c r="D107" s="82">
        <v>83</v>
      </c>
      <c r="E107" s="82" t="s">
        <v>21</v>
      </c>
      <c r="F107" s="82">
        <v>82</v>
      </c>
      <c r="G107" s="82" t="s">
        <v>22</v>
      </c>
      <c r="H107" s="82" t="s">
        <v>23</v>
      </c>
      <c r="I107" s="82" t="s">
        <v>24</v>
      </c>
      <c r="J107" s="82" t="s">
        <v>25</v>
      </c>
      <c r="K107" s="82" t="s">
        <v>26</v>
      </c>
      <c r="L107" s="1">
        <v>3241</v>
      </c>
      <c r="M107" s="2" t="s">
        <v>41</v>
      </c>
      <c r="N107" s="2" t="s">
        <v>27</v>
      </c>
      <c r="O107" s="1">
        <v>12</v>
      </c>
      <c r="P107" s="2" t="s">
        <v>28</v>
      </c>
      <c r="Q107" s="3"/>
      <c r="R107" s="1">
        <v>1</v>
      </c>
      <c r="S107" s="1">
        <v>0</v>
      </c>
      <c r="T107" s="4">
        <v>24.99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5</v>
      </c>
      <c r="AA107" s="14">
        <v>5</v>
      </c>
      <c r="AB107" s="21">
        <v>5</v>
      </c>
      <c r="AC107" s="18">
        <v>124</v>
      </c>
      <c r="AD107" s="18">
        <v>0</v>
      </c>
      <c r="AE107" s="13">
        <v>0</v>
      </c>
      <c r="AF107" s="18">
        <v>0</v>
      </c>
      <c r="AG107" s="82" t="s">
        <v>13</v>
      </c>
      <c r="AH107" s="83">
        <v>124.94999999999999</v>
      </c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</row>
    <row r="108" spans="1:44" x14ac:dyDescent="0.2">
      <c r="A108" s="81">
        <v>238</v>
      </c>
      <c r="B108" s="82" t="s">
        <v>136</v>
      </c>
      <c r="C108" s="82">
        <v>1</v>
      </c>
      <c r="D108" s="82">
        <v>83</v>
      </c>
      <c r="E108" s="82" t="s">
        <v>21</v>
      </c>
      <c r="F108" s="82">
        <v>82</v>
      </c>
      <c r="G108" s="82" t="s">
        <v>22</v>
      </c>
      <c r="H108" s="82" t="s">
        <v>23</v>
      </c>
      <c r="I108" s="82" t="s">
        <v>24</v>
      </c>
      <c r="J108" s="82" t="s">
        <v>25</v>
      </c>
      <c r="K108" s="82" t="s">
        <v>26</v>
      </c>
      <c r="L108" s="1">
        <v>1243</v>
      </c>
      <c r="M108" s="2" t="s">
        <v>43</v>
      </c>
      <c r="N108" s="2" t="s">
        <v>31</v>
      </c>
      <c r="O108" s="1">
        <v>24</v>
      </c>
      <c r="P108" s="2" t="s">
        <v>28</v>
      </c>
      <c r="Q108" s="3"/>
      <c r="R108" s="1">
        <v>1</v>
      </c>
      <c r="S108" s="1">
        <v>1</v>
      </c>
      <c r="T108" s="4">
        <v>18.989999999999998</v>
      </c>
      <c r="U108" s="13">
        <v>32</v>
      </c>
      <c r="V108" s="13">
        <v>49</v>
      </c>
      <c r="W108" s="13">
        <v>22</v>
      </c>
      <c r="X108" s="13">
        <v>41</v>
      </c>
      <c r="Y108" s="13">
        <v>17</v>
      </c>
      <c r="Z108" s="13">
        <v>29</v>
      </c>
      <c r="AA108" s="14">
        <v>190</v>
      </c>
      <c r="AB108" s="21">
        <v>6.69</v>
      </c>
      <c r="AC108" s="18">
        <v>570</v>
      </c>
      <c r="AD108" s="18">
        <v>56.97</v>
      </c>
      <c r="AE108" s="13">
        <v>3</v>
      </c>
      <c r="AF108" s="18">
        <v>0</v>
      </c>
      <c r="AG108" s="82" t="s">
        <v>13</v>
      </c>
      <c r="AH108" s="83">
        <v>3608.1</v>
      </c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</row>
    <row r="109" spans="1:44" x14ac:dyDescent="0.2">
      <c r="A109" s="81">
        <v>238</v>
      </c>
      <c r="B109" s="82" t="s">
        <v>136</v>
      </c>
      <c r="C109" s="82">
        <v>1</v>
      </c>
      <c r="D109" s="82">
        <v>83</v>
      </c>
      <c r="E109" s="82" t="s">
        <v>21</v>
      </c>
      <c r="F109" s="82">
        <v>82</v>
      </c>
      <c r="G109" s="82" t="s">
        <v>22</v>
      </c>
      <c r="H109" s="82" t="s">
        <v>23</v>
      </c>
      <c r="I109" s="82" t="s">
        <v>24</v>
      </c>
      <c r="J109" s="82" t="s">
        <v>25</v>
      </c>
      <c r="K109" s="82" t="s">
        <v>26</v>
      </c>
      <c r="L109" s="1">
        <v>1231</v>
      </c>
      <c r="M109" s="2" t="s">
        <v>44</v>
      </c>
      <c r="N109" s="2" t="s">
        <v>30</v>
      </c>
      <c r="O109" s="1">
        <v>6</v>
      </c>
      <c r="P109" s="2" t="s">
        <v>28</v>
      </c>
      <c r="Q109" s="3"/>
      <c r="R109" s="1">
        <v>1</v>
      </c>
      <c r="S109" s="1">
        <v>0</v>
      </c>
      <c r="T109" s="4">
        <v>58.99</v>
      </c>
      <c r="U109" s="13"/>
      <c r="V109" s="13"/>
      <c r="W109" s="13"/>
      <c r="X109" s="13"/>
      <c r="Y109" s="13"/>
      <c r="Z109" s="13"/>
      <c r="AA109" s="14">
        <v>0</v>
      </c>
      <c r="AB109" s="21">
        <v>0</v>
      </c>
      <c r="AC109" s="18"/>
      <c r="AD109" s="18">
        <v>0</v>
      </c>
      <c r="AE109" s="13">
        <v>0</v>
      </c>
      <c r="AF109" s="18">
        <v>0</v>
      </c>
      <c r="AG109" s="82" t="s">
        <v>13</v>
      </c>
      <c r="AH109" s="83">
        <v>0</v>
      </c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</row>
    <row r="110" spans="1:44" x14ac:dyDescent="0.2">
      <c r="A110" s="81">
        <v>41935</v>
      </c>
      <c r="B110" s="82" t="s">
        <v>137</v>
      </c>
      <c r="C110" s="82">
        <v>1</v>
      </c>
      <c r="D110" s="82">
        <v>83</v>
      </c>
      <c r="E110" s="82" t="s">
        <v>21</v>
      </c>
      <c r="F110" s="82">
        <v>82</v>
      </c>
      <c r="G110" s="82" t="s">
        <v>22</v>
      </c>
      <c r="H110" s="82" t="s">
        <v>23</v>
      </c>
      <c r="I110" s="82" t="s">
        <v>24</v>
      </c>
      <c r="J110" s="82" t="s">
        <v>25</v>
      </c>
      <c r="K110" s="82" t="s">
        <v>26</v>
      </c>
      <c r="L110" s="5">
        <v>1342</v>
      </c>
      <c r="M110" s="6" t="s">
        <v>42</v>
      </c>
      <c r="N110" s="6" t="s">
        <v>30</v>
      </c>
      <c r="O110" s="5">
        <v>6</v>
      </c>
      <c r="P110" s="6" t="s">
        <v>28</v>
      </c>
      <c r="Q110" s="7"/>
      <c r="R110" s="5">
        <v>1</v>
      </c>
      <c r="S110" s="5">
        <v>0</v>
      </c>
      <c r="T110" s="8">
        <v>58.99</v>
      </c>
      <c r="U110" s="15"/>
      <c r="V110" s="15"/>
      <c r="W110" s="15"/>
      <c r="X110" s="15"/>
      <c r="Y110" s="15"/>
      <c r="Z110" s="15"/>
      <c r="AA110" s="16">
        <v>0</v>
      </c>
      <c r="AB110" s="22">
        <v>0</v>
      </c>
      <c r="AC110" s="19"/>
      <c r="AD110" s="19">
        <v>0</v>
      </c>
      <c r="AE110" s="15">
        <v>0</v>
      </c>
      <c r="AF110" s="19">
        <v>0</v>
      </c>
      <c r="AG110" s="82" t="s">
        <v>13</v>
      </c>
      <c r="AH110" s="83">
        <v>0</v>
      </c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</row>
    <row r="111" spans="1:44" x14ac:dyDescent="0.2">
      <c r="A111" s="81">
        <v>41935</v>
      </c>
      <c r="B111" s="82" t="s">
        <v>137</v>
      </c>
      <c r="C111" s="82">
        <v>1</v>
      </c>
      <c r="D111" s="82">
        <v>83</v>
      </c>
      <c r="E111" s="82" t="s">
        <v>21</v>
      </c>
      <c r="F111" s="82">
        <v>82</v>
      </c>
      <c r="G111" s="82" t="s">
        <v>22</v>
      </c>
      <c r="H111" s="82" t="s">
        <v>23</v>
      </c>
      <c r="I111" s="82" t="s">
        <v>24</v>
      </c>
      <c r="J111" s="82" t="s">
        <v>25</v>
      </c>
      <c r="K111" s="82" t="s">
        <v>26</v>
      </c>
      <c r="L111" s="5">
        <v>3241</v>
      </c>
      <c r="M111" s="6" t="s">
        <v>41</v>
      </c>
      <c r="N111" s="6" t="s">
        <v>27</v>
      </c>
      <c r="O111" s="5">
        <v>12</v>
      </c>
      <c r="P111" s="6" t="s">
        <v>28</v>
      </c>
      <c r="Q111" s="7" t="s">
        <v>29</v>
      </c>
      <c r="R111" s="5">
        <v>1</v>
      </c>
      <c r="S111" s="5">
        <v>1</v>
      </c>
      <c r="T111" s="8">
        <v>24.99</v>
      </c>
      <c r="U111" s="15"/>
      <c r="V111" s="15"/>
      <c r="W111" s="15"/>
      <c r="X111" s="15"/>
      <c r="Y111" s="15"/>
      <c r="Z111" s="15"/>
      <c r="AA111" s="16">
        <v>0</v>
      </c>
      <c r="AB111" s="22">
        <v>0</v>
      </c>
      <c r="AC111" s="19"/>
      <c r="AD111" s="19">
        <v>174.93</v>
      </c>
      <c r="AE111" s="15">
        <v>7</v>
      </c>
      <c r="AF111" s="19" t="s">
        <v>33</v>
      </c>
      <c r="AG111" s="82" t="s">
        <v>13</v>
      </c>
      <c r="AH111" s="83">
        <v>0</v>
      </c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</row>
    <row r="112" spans="1:44" x14ac:dyDescent="0.2">
      <c r="A112" s="81">
        <v>41935</v>
      </c>
      <c r="B112" s="82" t="s">
        <v>137</v>
      </c>
      <c r="C112" s="82">
        <v>1</v>
      </c>
      <c r="D112" s="82">
        <v>83</v>
      </c>
      <c r="E112" s="82" t="s">
        <v>21</v>
      </c>
      <c r="F112" s="82">
        <v>82</v>
      </c>
      <c r="G112" s="82" t="s">
        <v>22</v>
      </c>
      <c r="H112" s="82" t="s">
        <v>23</v>
      </c>
      <c r="I112" s="82" t="s">
        <v>24</v>
      </c>
      <c r="J112" s="82" t="s">
        <v>25</v>
      </c>
      <c r="K112" s="82" t="s">
        <v>26</v>
      </c>
      <c r="L112" s="5">
        <v>1243</v>
      </c>
      <c r="M112" s="6" t="s">
        <v>43</v>
      </c>
      <c r="N112" s="6" t="s">
        <v>31</v>
      </c>
      <c r="O112" s="5">
        <v>24</v>
      </c>
      <c r="P112" s="6" t="s">
        <v>28</v>
      </c>
      <c r="Q112" s="7"/>
      <c r="R112" s="5">
        <v>1</v>
      </c>
      <c r="S112" s="5">
        <v>1</v>
      </c>
      <c r="T112" s="8">
        <v>18.989999999999998</v>
      </c>
      <c r="U112" s="15">
        <v>43</v>
      </c>
      <c r="V112" s="15">
        <v>48</v>
      </c>
      <c r="W112" s="15">
        <v>23</v>
      </c>
      <c r="X112" s="15">
        <v>56</v>
      </c>
      <c r="Y112" s="15">
        <v>29</v>
      </c>
      <c r="Z112" s="15">
        <v>37</v>
      </c>
      <c r="AA112" s="16">
        <v>236</v>
      </c>
      <c r="AB112" s="22">
        <v>9.39</v>
      </c>
      <c r="AC112" s="19">
        <v>732</v>
      </c>
      <c r="AD112" s="19">
        <v>455.76</v>
      </c>
      <c r="AE112" s="15">
        <v>24</v>
      </c>
      <c r="AF112" s="19">
        <v>3</v>
      </c>
      <c r="AG112" s="82" t="s">
        <v>13</v>
      </c>
      <c r="AH112" s="83">
        <v>4481.6399999999994</v>
      </c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</row>
    <row r="113" spans="1:44" x14ac:dyDescent="0.2">
      <c r="A113" s="81">
        <v>41935</v>
      </c>
      <c r="B113" s="82" t="s">
        <v>137</v>
      </c>
      <c r="C113" s="82">
        <v>1</v>
      </c>
      <c r="D113" s="82">
        <v>83</v>
      </c>
      <c r="E113" s="82" t="s">
        <v>21</v>
      </c>
      <c r="F113" s="82">
        <v>82</v>
      </c>
      <c r="G113" s="82" t="s">
        <v>22</v>
      </c>
      <c r="H113" s="82" t="s">
        <v>23</v>
      </c>
      <c r="I113" s="82" t="s">
        <v>24</v>
      </c>
      <c r="J113" s="82" t="s">
        <v>25</v>
      </c>
      <c r="K113" s="82" t="s">
        <v>26</v>
      </c>
      <c r="L113" s="5">
        <v>1231</v>
      </c>
      <c r="M113" s="6" t="s">
        <v>44</v>
      </c>
      <c r="N113" s="6" t="s">
        <v>30</v>
      </c>
      <c r="O113" s="5">
        <v>6</v>
      </c>
      <c r="P113" s="6" t="s">
        <v>28</v>
      </c>
      <c r="Q113" s="7"/>
      <c r="R113" s="5">
        <v>1</v>
      </c>
      <c r="S113" s="5">
        <v>0</v>
      </c>
      <c r="T113" s="8">
        <v>58.99</v>
      </c>
      <c r="U113" s="15"/>
      <c r="V113" s="15"/>
      <c r="W113" s="15"/>
      <c r="X113" s="15"/>
      <c r="Y113" s="15"/>
      <c r="Z113" s="15"/>
      <c r="AA113" s="16">
        <v>0</v>
      </c>
      <c r="AB113" s="22">
        <v>0</v>
      </c>
      <c r="AC113" s="19"/>
      <c r="AD113" s="19">
        <v>0</v>
      </c>
      <c r="AE113" s="15">
        <v>0</v>
      </c>
      <c r="AF113" s="19">
        <v>0</v>
      </c>
      <c r="AG113" s="82" t="s">
        <v>13</v>
      </c>
      <c r="AH113" s="83">
        <v>0</v>
      </c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</row>
    <row r="114" spans="1:44" x14ac:dyDescent="0.2">
      <c r="A114" s="81">
        <v>41943</v>
      </c>
      <c r="B114" s="82" t="s">
        <v>138</v>
      </c>
      <c r="C114" s="82">
        <v>1</v>
      </c>
      <c r="D114" s="82">
        <v>83</v>
      </c>
      <c r="E114" s="82" t="s">
        <v>21</v>
      </c>
      <c r="F114" s="82">
        <v>82</v>
      </c>
      <c r="G114" s="82" t="s">
        <v>22</v>
      </c>
      <c r="H114" s="82" t="s">
        <v>23</v>
      </c>
      <c r="I114" s="82" t="s">
        <v>24</v>
      </c>
      <c r="J114" s="82" t="s">
        <v>25</v>
      </c>
      <c r="K114" s="82" t="s">
        <v>26</v>
      </c>
      <c r="L114" s="5">
        <v>3241</v>
      </c>
      <c r="M114" s="6" t="s">
        <v>41</v>
      </c>
      <c r="N114" s="6" t="s">
        <v>27</v>
      </c>
      <c r="O114" s="5">
        <v>12</v>
      </c>
      <c r="P114" s="6" t="s">
        <v>28</v>
      </c>
      <c r="Q114" s="7" t="s">
        <v>29</v>
      </c>
      <c r="R114" s="5">
        <v>1</v>
      </c>
      <c r="S114" s="5">
        <v>1</v>
      </c>
      <c r="T114" s="8">
        <v>24.99</v>
      </c>
      <c r="U114" s="15"/>
      <c r="V114" s="15"/>
      <c r="W114" s="15"/>
      <c r="X114" s="15"/>
      <c r="Y114" s="15"/>
      <c r="Z114" s="15"/>
      <c r="AA114" s="16">
        <v>0</v>
      </c>
      <c r="AB114" s="22">
        <v>0</v>
      </c>
      <c r="AC114" s="19"/>
      <c r="AD114" s="19">
        <v>299.88</v>
      </c>
      <c r="AE114" s="15">
        <v>12</v>
      </c>
      <c r="AF114" s="19" t="s">
        <v>33</v>
      </c>
      <c r="AG114" s="82" t="s">
        <v>13</v>
      </c>
      <c r="AH114" s="83">
        <v>0</v>
      </c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</row>
    <row r="115" spans="1:44" x14ac:dyDescent="0.2">
      <c r="A115" s="81">
        <v>41943</v>
      </c>
      <c r="B115" s="82" t="s">
        <v>138</v>
      </c>
      <c r="C115" s="82">
        <v>1</v>
      </c>
      <c r="D115" s="82">
        <v>83</v>
      </c>
      <c r="E115" s="82" t="s">
        <v>21</v>
      </c>
      <c r="F115" s="82">
        <v>82</v>
      </c>
      <c r="G115" s="82" t="s">
        <v>22</v>
      </c>
      <c r="H115" s="82" t="s">
        <v>23</v>
      </c>
      <c r="I115" s="82" t="s">
        <v>24</v>
      </c>
      <c r="J115" s="82" t="s">
        <v>25</v>
      </c>
      <c r="K115" s="82" t="s">
        <v>26</v>
      </c>
      <c r="L115" s="5">
        <v>1342</v>
      </c>
      <c r="M115" s="6" t="s">
        <v>42</v>
      </c>
      <c r="N115" s="6" t="s">
        <v>30</v>
      </c>
      <c r="O115" s="5">
        <v>6</v>
      </c>
      <c r="P115" s="6" t="s">
        <v>28</v>
      </c>
      <c r="Q115" s="7"/>
      <c r="R115" s="5">
        <v>1</v>
      </c>
      <c r="S115" s="5">
        <v>0</v>
      </c>
      <c r="T115" s="8">
        <v>58.99</v>
      </c>
      <c r="U115" s="15"/>
      <c r="V115" s="15"/>
      <c r="W115" s="15"/>
      <c r="X115" s="15"/>
      <c r="Y115" s="15"/>
      <c r="Z115" s="15"/>
      <c r="AA115" s="16">
        <v>0</v>
      </c>
      <c r="AB115" s="22">
        <v>0</v>
      </c>
      <c r="AC115" s="19"/>
      <c r="AD115" s="19">
        <v>0</v>
      </c>
      <c r="AE115" s="15">
        <v>0</v>
      </c>
      <c r="AF115" s="19">
        <v>0</v>
      </c>
      <c r="AG115" s="82" t="s">
        <v>13</v>
      </c>
      <c r="AH115" s="83">
        <v>0</v>
      </c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</row>
    <row r="116" spans="1:44" x14ac:dyDescent="0.2">
      <c r="A116" s="81">
        <v>41943</v>
      </c>
      <c r="B116" s="82" t="s">
        <v>138</v>
      </c>
      <c r="C116" s="82">
        <v>1</v>
      </c>
      <c r="D116" s="82">
        <v>83</v>
      </c>
      <c r="E116" s="82" t="s">
        <v>21</v>
      </c>
      <c r="F116" s="82">
        <v>82</v>
      </c>
      <c r="G116" s="82" t="s">
        <v>22</v>
      </c>
      <c r="H116" s="82" t="s">
        <v>23</v>
      </c>
      <c r="I116" s="82" t="s">
        <v>24</v>
      </c>
      <c r="J116" s="82" t="s">
        <v>25</v>
      </c>
      <c r="K116" s="82" t="s">
        <v>26</v>
      </c>
      <c r="L116" s="5">
        <v>1243</v>
      </c>
      <c r="M116" s="6" t="s">
        <v>43</v>
      </c>
      <c r="N116" s="6" t="s">
        <v>31</v>
      </c>
      <c r="O116" s="5">
        <v>24</v>
      </c>
      <c r="P116" s="6" t="s">
        <v>28</v>
      </c>
      <c r="Q116" s="7"/>
      <c r="R116" s="5">
        <v>1</v>
      </c>
      <c r="S116" s="5">
        <v>1</v>
      </c>
      <c r="T116" s="8">
        <v>18.989999999999998</v>
      </c>
      <c r="U116" s="15">
        <v>1</v>
      </c>
      <c r="V116" s="15">
        <v>25</v>
      </c>
      <c r="W116" s="15">
        <v>6</v>
      </c>
      <c r="X116" s="15">
        <v>0</v>
      </c>
      <c r="Y116" s="15">
        <v>14</v>
      </c>
      <c r="Z116" s="15">
        <v>7</v>
      </c>
      <c r="AA116" s="16">
        <v>53</v>
      </c>
      <c r="AB116" s="22">
        <v>1.62</v>
      </c>
      <c r="AC116" s="19">
        <v>133</v>
      </c>
      <c r="AD116" s="19">
        <v>930.51</v>
      </c>
      <c r="AE116" s="15">
        <v>49</v>
      </c>
      <c r="AF116" s="19">
        <v>30</v>
      </c>
      <c r="AG116" s="82" t="s">
        <v>13</v>
      </c>
      <c r="AH116" s="83">
        <v>1006.4699999999999</v>
      </c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</row>
    <row r="117" spans="1:44" x14ac:dyDescent="0.2">
      <c r="A117" s="81">
        <v>41943</v>
      </c>
      <c r="B117" s="82" t="s">
        <v>138</v>
      </c>
      <c r="C117" s="82">
        <v>1</v>
      </c>
      <c r="D117" s="82">
        <v>83</v>
      </c>
      <c r="E117" s="82" t="s">
        <v>21</v>
      </c>
      <c r="F117" s="82">
        <v>82</v>
      </c>
      <c r="G117" s="82" t="s">
        <v>22</v>
      </c>
      <c r="H117" s="82" t="s">
        <v>23</v>
      </c>
      <c r="I117" s="82" t="s">
        <v>24</v>
      </c>
      <c r="J117" s="82" t="s">
        <v>25</v>
      </c>
      <c r="K117" s="82" t="s">
        <v>26</v>
      </c>
      <c r="L117" s="5">
        <v>1231</v>
      </c>
      <c r="M117" s="6" t="s">
        <v>44</v>
      </c>
      <c r="N117" s="6" t="s">
        <v>30</v>
      </c>
      <c r="O117" s="5">
        <v>6</v>
      </c>
      <c r="P117" s="6" t="s">
        <v>28</v>
      </c>
      <c r="Q117" s="7"/>
      <c r="R117" s="5">
        <v>1</v>
      </c>
      <c r="S117" s="5">
        <v>0</v>
      </c>
      <c r="T117" s="8">
        <v>58.99</v>
      </c>
      <c r="U117" s="15"/>
      <c r="V117" s="15"/>
      <c r="W117" s="15"/>
      <c r="X117" s="15"/>
      <c r="Y117" s="15"/>
      <c r="Z117" s="15"/>
      <c r="AA117" s="16">
        <v>0</v>
      </c>
      <c r="AB117" s="22">
        <v>0</v>
      </c>
      <c r="AC117" s="19"/>
      <c r="AD117" s="19">
        <v>0</v>
      </c>
      <c r="AE117" s="15">
        <v>0</v>
      </c>
      <c r="AF117" s="19">
        <v>0</v>
      </c>
      <c r="AG117" s="82" t="s">
        <v>13</v>
      </c>
      <c r="AH117" s="83">
        <v>0</v>
      </c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</row>
    <row r="118" spans="1:44" x14ac:dyDescent="0.2">
      <c r="A118" s="81">
        <v>46189</v>
      </c>
      <c r="B118" s="82" t="s">
        <v>139</v>
      </c>
      <c r="C118" s="82">
        <v>1</v>
      </c>
      <c r="D118" s="82">
        <v>83</v>
      </c>
      <c r="E118" s="82" t="s">
        <v>21</v>
      </c>
      <c r="F118" s="82">
        <v>82</v>
      </c>
      <c r="G118" s="82" t="s">
        <v>22</v>
      </c>
      <c r="H118" s="82" t="s">
        <v>23</v>
      </c>
      <c r="I118" s="82" t="s">
        <v>24</v>
      </c>
      <c r="J118" s="82" t="s">
        <v>25</v>
      </c>
      <c r="K118" s="82" t="s">
        <v>26</v>
      </c>
      <c r="L118" s="5">
        <v>1342</v>
      </c>
      <c r="M118" s="6" t="s">
        <v>42</v>
      </c>
      <c r="N118" s="6" t="s">
        <v>30</v>
      </c>
      <c r="O118" s="5">
        <v>6</v>
      </c>
      <c r="P118" s="6" t="s">
        <v>28</v>
      </c>
      <c r="Q118" s="7"/>
      <c r="R118" s="5">
        <v>1</v>
      </c>
      <c r="S118" s="5">
        <v>0</v>
      </c>
      <c r="T118" s="8">
        <v>58.99</v>
      </c>
      <c r="U118" s="15">
        <v>2</v>
      </c>
      <c r="V118" s="15">
        <v>1</v>
      </c>
      <c r="W118" s="15">
        <v>1</v>
      </c>
      <c r="X118" s="15">
        <v>1</v>
      </c>
      <c r="Y118" s="15">
        <v>1</v>
      </c>
      <c r="Z118" s="15">
        <v>0</v>
      </c>
      <c r="AA118" s="16">
        <v>6</v>
      </c>
      <c r="AB118" s="22">
        <v>0.15</v>
      </c>
      <c r="AC118" s="19">
        <v>0</v>
      </c>
      <c r="AD118" s="19">
        <v>0</v>
      </c>
      <c r="AE118" s="15">
        <v>0</v>
      </c>
      <c r="AF118" s="19">
        <v>0</v>
      </c>
      <c r="AG118" s="82" t="s">
        <v>13</v>
      </c>
      <c r="AH118" s="83">
        <v>353.94</v>
      </c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</row>
    <row r="119" spans="1:44" x14ac:dyDescent="0.2">
      <c r="A119" s="81">
        <v>46189</v>
      </c>
      <c r="B119" s="82" t="s">
        <v>139</v>
      </c>
      <c r="C119" s="82">
        <v>1</v>
      </c>
      <c r="D119" s="82">
        <v>83</v>
      </c>
      <c r="E119" s="82" t="s">
        <v>21</v>
      </c>
      <c r="F119" s="82">
        <v>82</v>
      </c>
      <c r="G119" s="82" t="s">
        <v>22</v>
      </c>
      <c r="H119" s="82" t="s">
        <v>23</v>
      </c>
      <c r="I119" s="82" t="s">
        <v>24</v>
      </c>
      <c r="J119" s="82" t="s">
        <v>25</v>
      </c>
      <c r="K119" s="82" t="s">
        <v>26</v>
      </c>
      <c r="L119" s="5">
        <v>3241</v>
      </c>
      <c r="M119" s="6" t="s">
        <v>41</v>
      </c>
      <c r="N119" s="6" t="s">
        <v>27</v>
      </c>
      <c r="O119" s="5">
        <v>12</v>
      </c>
      <c r="P119" s="6" t="s">
        <v>28</v>
      </c>
      <c r="Q119" s="7" t="s">
        <v>29</v>
      </c>
      <c r="R119" s="5">
        <v>1</v>
      </c>
      <c r="S119" s="5">
        <v>1</v>
      </c>
      <c r="T119" s="8">
        <v>24.99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2</v>
      </c>
      <c r="AA119" s="16">
        <v>2</v>
      </c>
      <c r="AB119" s="22">
        <v>2</v>
      </c>
      <c r="AC119" s="19">
        <v>49</v>
      </c>
      <c r="AD119" s="19">
        <v>174.93</v>
      </c>
      <c r="AE119" s="15">
        <v>7</v>
      </c>
      <c r="AF119" s="19">
        <v>4</v>
      </c>
      <c r="AG119" s="82" t="s">
        <v>13</v>
      </c>
      <c r="AH119" s="83">
        <v>49.98</v>
      </c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</row>
    <row r="120" spans="1:44" x14ac:dyDescent="0.2">
      <c r="A120" s="81">
        <v>46189</v>
      </c>
      <c r="B120" s="82" t="s">
        <v>139</v>
      </c>
      <c r="C120" s="82">
        <v>1</v>
      </c>
      <c r="D120" s="82">
        <v>83</v>
      </c>
      <c r="E120" s="82" t="s">
        <v>21</v>
      </c>
      <c r="F120" s="82">
        <v>82</v>
      </c>
      <c r="G120" s="82" t="s">
        <v>22</v>
      </c>
      <c r="H120" s="82" t="s">
        <v>23</v>
      </c>
      <c r="I120" s="82" t="s">
        <v>24</v>
      </c>
      <c r="J120" s="82" t="s">
        <v>25</v>
      </c>
      <c r="K120" s="82" t="s">
        <v>26</v>
      </c>
      <c r="L120" s="5">
        <v>1243</v>
      </c>
      <c r="M120" s="6" t="s">
        <v>43</v>
      </c>
      <c r="N120" s="6" t="s">
        <v>31</v>
      </c>
      <c r="O120" s="5">
        <v>24</v>
      </c>
      <c r="P120" s="6" t="s">
        <v>28</v>
      </c>
      <c r="Q120" s="7"/>
      <c r="R120" s="5">
        <v>1</v>
      </c>
      <c r="S120" s="5">
        <v>1</v>
      </c>
      <c r="T120" s="8">
        <v>18.989999999999998</v>
      </c>
      <c r="U120" s="15">
        <v>19</v>
      </c>
      <c r="V120" s="15">
        <v>19</v>
      </c>
      <c r="W120" s="15">
        <v>9</v>
      </c>
      <c r="X120" s="15">
        <v>26</v>
      </c>
      <c r="Y120" s="15">
        <v>16</v>
      </c>
      <c r="Z120" s="15">
        <v>18</v>
      </c>
      <c r="AA120" s="16">
        <v>107</v>
      </c>
      <c r="AB120" s="22">
        <v>4.62</v>
      </c>
      <c r="AC120" s="19">
        <v>355</v>
      </c>
      <c r="AD120" s="19">
        <v>892.53</v>
      </c>
      <c r="AE120" s="15">
        <v>47</v>
      </c>
      <c r="AF120" s="19">
        <v>10</v>
      </c>
      <c r="AG120" s="82" t="s">
        <v>13</v>
      </c>
      <c r="AH120" s="83">
        <v>2031.9299999999998</v>
      </c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</row>
    <row r="121" spans="1:44" x14ac:dyDescent="0.2">
      <c r="A121" s="81">
        <v>46189</v>
      </c>
      <c r="B121" s="82" t="s">
        <v>139</v>
      </c>
      <c r="C121" s="82">
        <v>1</v>
      </c>
      <c r="D121" s="82">
        <v>83</v>
      </c>
      <c r="E121" s="82" t="s">
        <v>21</v>
      </c>
      <c r="F121" s="82">
        <v>82</v>
      </c>
      <c r="G121" s="82" t="s">
        <v>22</v>
      </c>
      <c r="H121" s="82" t="s">
        <v>23</v>
      </c>
      <c r="I121" s="82" t="s">
        <v>24</v>
      </c>
      <c r="J121" s="82" t="s">
        <v>25</v>
      </c>
      <c r="K121" s="82" t="s">
        <v>26</v>
      </c>
      <c r="L121" s="5">
        <v>1231</v>
      </c>
      <c r="M121" s="6" t="s">
        <v>44</v>
      </c>
      <c r="N121" s="6" t="s">
        <v>30</v>
      </c>
      <c r="O121" s="5">
        <v>6</v>
      </c>
      <c r="P121" s="6" t="s">
        <v>28</v>
      </c>
      <c r="Q121" s="7"/>
      <c r="R121" s="5">
        <v>1</v>
      </c>
      <c r="S121" s="5">
        <v>0</v>
      </c>
      <c r="T121" s="8">
        <v>58.99</v>
      </c>
      <c r="U121" s="15"/>
      <c r="V121" s="15"/>
      <c r="W121" s="15"/>
      <c r="X121" s="15"/>
      <c r="Y121" s="15"/>
      <c r="Z121" s="15"/>
      <c r="AA121" s="16">
        <v>0</v>
      </c>
      <c r="AB121" s="22">
        <v>0</v>
      </c>
      <c r="AC121" s="19"/>
      <c r="AD121" s="19">
        <v>0</v>
      </c>
      <c r="AE121" s="15">
        <v>0</v>
      </c>
      <c r="AF121" s="19">
        <v>0</v>
      </c>
      <c r="AG121" s="82" t="s">
        <v>13</v>
      </c>
      <c r="AH121" s="83">
        <v>0</v>
      </c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</row>
    <row r="122" spans="1:44" x14ac:dyDescent="0.2">
      <c r="A122" s="81">
        <v>46197</v>
      </c>
      <c r="B122" s="82" t="s">
        <v>140</v>
      </c>
      <c r="C122" s="82">
        <v>1</v>
      </c>
      <c r="D122" s="82">
        <v>83</v>
      </c>
      <c r="E122" s="82" t="s">
        <v>21</v>
      </c>
      <c r="F122" s="82">
        <v>82</v>
      </c>
      <c r="G122" s="82" t="s">
        <v>22</v>
      </c>
      <c r="H122" s="82" t="s">
        <v>23</v>
      </c>
      <c r="I122" s="82" t="s">
        <v>24</v>
      </c>
      <c r="J122" s="82" t="s">
        <v>25</v>
      </c>
      <c r="K122" s="82" t="s">
        <v>26</v>
      </c>
      <c r="L122" s="5">
        <v>3241</v>
      </c>
      <c r="M122" s="6" t="s">
        <v>41</v>
      </c>
      <c r="N122" s="6" t="s">
        <v>27</v>
      </c>
      <c r="O122" s="5">
        <v>12</v>
      </c>
      <c r="P122" s="6" t="s">
        <v>28</v>
      </c>
      <c r="Q122" s="7"/>
      <c r="R122" s="5">
        <v>1</v>
      </c>
      <c r="S122" s="5">
        <v>0</v>
      </c>
      <c r="T122" s="8">
        <v>24.99</v>
      </c>
      <c r="U122" s="15"/>
      <c r="V122" s="15"/>
      <c r="W122" s="15"/>
      <c r="X122" s="15"/>
      <c r="Y122" s="15"/>
      <c r="Z122" s="15"/>
      <c r="AA122" s="16">
        <v>0</v>
      </c>
      <c r="AB122" s="22">
        <v>0</v>
      </c>
      <c r="AC122" s="19"/>
      <c r="AD122" s="19">
        <v>0</v>
      </c>
      <c r="AE122" s="15">
        <v>0</v>
      </c>
      <c r="AF122" s="19">
        <v>0</v>
      </c>
      <c r="AG122" s="82" t="s">
        <v>13</v>
      </c>
      <c r="AH122" s="83">
        <v>0</v>
      </c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</row>
    <row r="123" spans="1:44" x14ac:dyDescent="0.2">
      <c r="A123" s="81">
        <v>46197</v>
      </c>
      <c r="B123" s="82" t="s">
        <v>140</v>
      </c>
      <c r="C123" s="82">
        <v>1</v>
      </c>
      <c r="D123" s="82">
        <v>83</v>
      </c>
      <c r="E123" s="82" t="s">
        <v>21</v>
      </c>
      <c r="F123" s="82">
        <v>82</v>
      </c>
      <c r="G123" s="82" t="s">
        <v>22</v>
      </c>
      <c r="H123" s="82" t="s">
        <v>23</v>
      </c>
      <c r="I123" s="82" t="s">
        <v>24</v>
      </c>
      <c r="J123" s="82" t="s">
        <v>25</v>
      </c>
      <c r="K123" s="82" t="s">
        <v>26</v>
      </c>
      <c r="L123" s="5">
        <v>1342</v>
      </c>
      <c r="M123" s="6" t="s">
        <v>42</v>
      </c>
      <c r="N123" s="6" t="s">
        <v>30</v>
      </c>
      <c r="O123" s="5">
        <v>6</v>
      </c>
      <c r="P123" s="6" t="s">
        <v>28</v>
      </c>
      <c r="Q123" s="7"/>
      <c r="R123" s="5">
        <v>1</v>
      </c>
      <c r="S123" s="5">
        <v>0</v>
      </c>
      <c r="T123" s="8">
        <v>58.99</v>
      </c>
      <c r="U123" s="15">
        <v>3</v>
      </c>
      <c r="V123" s="15">
        <v>0</v>
      </c>
      <c r="W123" s="15">
        <v>1</v>
      </c>
      <c r="X123" s="15">
        <v>2</v>
      </c>
      <c r="Y123" s="15">
        <v>0</v>
      </c>
      <c r="Z123" s="15">
        <v>0</v>
      </c>
      <c r="AA123" s="16">
        <v>6</v>
      </c>
      <c r="AB123" s="22">
        <v>0.15</v>
      </c>
      <c r="AC123" s="19">
        <v>0</v>
      </c>
      <c r="AD123" s="19">
        <v>0</v>
      </c>
      <c r="AE123" s="15">
        <v>0</v>
      </c>
      <c r="AF123" s="19">
        <v>0</v>
      </c>
      <c r="AG123" s="82" t="s">
        <v>13</v>
      </c>
      <c r="AH123" s="83">
        <v>353.94</v>
      </c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</row>
    <row r="124" spans="1:44" x14ac:dyDescent="0.2">
      <c r="A124" s="81">
        <v>46197</v>
      </c>
      <c r="B124" s="82" t="s">
        <v>140</v>
      </c>
      <c r="C124" s="82">
        <v>1</v>
      </c>
      <c r="D124" s="82">
        <v>83</v>
      </c>
      <c r="E124" s="82" t="s">
        <v>21</v>
      </c>
      <c r="F124" s="82">
        <v>82</v>
      </c>
      <c r="G124" s="82" t="s">
        <v>22</v>
      </c>
      <c r="H124" s="82" t="s">
        <v>23</v>
      </c>
      <c r="I124" s="82" t="s">
        <v>24</v>
      </c>
      <c r="J124" s="82" t="s">
        <v>25</v>
      </c>
      <c r="K124" s="82" t="s">
        <v>26</v>
      </c>
      <c r="L124" s="5">
        <v>1243</v>
      </c>
      <c r="M124" s="6" t="s">
        <v>43</v>
      </c>
      <c r="N124" s="6" t="s">
        <v>31</v>
      </c>
      <c r="O124" s="5">
        <v>24</v>
      </c>
      <c r="P124" s="6" t="s">
        <v>28</v>
      </c>
      <c r="Q124" s="7"/>
      <c r="R124" s="5">
        <v>1</v>
      </c>
      <c r="S124" s="5">
        <v>1</v>
      </c>
      <c r="T124" s="8">
        <v>18.989999999999998</v>
      </c>
      <c r="U124" s="15">
        <v>13</v>
      </c>
      <c r="V124" s="15">
        <v>11</v>
      </c>
      <c r="W124" s="15">
        <v>5</v>
      </c>
      <c r="X124" s="15">
        <v>14</v>
      </c>
      <c r="Y124" s="15">
        <v>21</v>
      </c>
      <c r="Z124" s="15">
        <v>12</v>
      </c>
      <c r="AA124" s="16">
        <v>76</v>
      </c>
      <c r="AB124" s="22">
        <v>3.62</v>
      </c>
      <c r="AC124" s="19">
        <v>235</v>
      </c>
      <c r="AD124" s="19">
        <v>341.82</v>
      </c>
      <c r="AE124" s="15">
        <v>18</v>
      </c>
      <c r="AF124" s="19">
        <v>5</v>
      </c>
      <c r="AG124" s="82" t="s">
        <v>13</v>
      </c>
      <c r="AH124" s="83">
        <v>1443.2399999999998</v>
      </c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</row>
    <row r="125" spans="1:44" x14ac:dyDescent="0.2">
      <c r="A125" s="81">
        <v>46197</v>
      </c>
      <c r="B125" s="82" t="s">
        <v>140</v>
      </c>
      <c r="C125" s="82">
        <v>1</v>
      </c>
      <c r="D125" s="82">
        <v>83</v>
      </c>
      <c r="E125" s="82" t="s">
        <v>21</v>
      </c>
      <c r="F125" s="82">
        <v>82</v>
      </c>
      <c r="G125" s="82" t="s">
        <v>22</v>
      </c>
      <c r="H125" s="82" t="s">
        <v>23</v>
      </c>
      <c r="I125" s="82" t="s">
        <v>24</v>
      </c>
      <c r="J125" s="82" t="s">
        <v>25</v>
      </c>
      <c r="K125" s="82" t="s">
        <v>26</v>
      </c>
      <c r="L125" s="5">
        <v>1231</v>
      </c>
      <c r="M125" s="6" t="s">
        <v>44</v>
      </c>
      <c r="N125" s="6" t="s">
        <v>30</v>
      </c>
      <c r="O125" s="5">
        <v>6</v>
      </c>
      <c r="P125" s="6" t="s">
        <v>28</v>
      </c>
      <c r="Q125" s="7"/>
      <c r="R125" s="5">
        <v>1</v>
      </c>
      <c r="S125" s="5">
        <v>0</v>
      </c>
      <c r="T125" s="8">
        <v>58.99</v>
      </c>
      <c r="U125" s="15">
        <v>0</v>
      </c>
      <c r="V125" s="15">
        <v>0</v>
      </c>
      <c r="W125" s="15">
        <v>0</v>
      </c>
      <c r="X125" s="15">
        <v>1</v>
      </c>
      <c r="Y125" s="15">
        <v>0</v>
      </c>
      <c r="Z125" s="15">
        <v>0</v>
      </c>
      <c r="AA125" s="16">
        <v>1</v>
      </c>
      <c r="AB125" s="22">
        <v>0.11</v>
      </c>
      <c r="AC125" s="19">
        <v>0</v>
      </c>
      <c r="AD125" s="19">
        <v>0</v>
      </c>
      <c r="AE125" s="15">
        <v>0</v>
      </c>
      <c r="AF125" s="19">
        <v>0</v>
      </c>
      <c r="AG125" s="82" t="s">
        <v>13</v>
      </c>
      <c r="AH125" s="83">
        <v>58.99</v>
      </c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</row>
    <row r="126" spans="1:44" x14ac:dyDescent="0.2">
      <c r="A126" s="81">
        <v>46202</v>
      </c>
      <c r="B126" s="82" t="s">
        <v>141</v>
      </c>
      <c r="C126" s="82">
        <v>1</v>
      </c>
      <c r="D126" s="82">
        <v>83</v>
      </c>
      <c r="E126" s="82" t="s">
        <v>21</v>
      </c>
      <c r="F126" s="82">
        <v>82</v>
      </c>
      <c r="G126" s="82" t="s">
        <v>22</v>
      </c>
      <c r="H126" s="82" t="s">
        <v>23</v>
      </c>
      <c r="I126" s="82" t="s">
        <v>24</v>
      </c>
      <c r="J126" s="82" t="s">
        <v>25</v>
      </c>
      <c r="K126" s="82" t="s">
        <v>26</v>
      </c>
      <c r="L126" s="5">
        <v>3241</v>
      </c>
      <c r="M126" s="6" t="s">
        <v>41</v>
      </c>
      <c r="N126" s="6" t="s">
        <v>27</v>
      </c>
      <c r="O126" s="5">
        <v>12</v>
      </c>
      <c r="P126" s="6" t="s">
        <v>28</v>
      </c>
      <c r="Q126" s="7" t="s">
        <v>29</v>
      </c>
      <c r="R126" s="5">
        <v>1</v>
      </c>
      <c r="S126" s="5">
        <v>1</v>
      </c>
      <c r="T126" s="8">
        <v>24.99</v>
      </c>
      <c r="U126" s="15"/>
      <c r="V126" s="15"/>
      <c r="W126" s="15"/>
      <c r="X126" s="15"/>
      <c r="Y126" s="15"/>
      <c r="Z126" s="15"/>
      <c r="AA126" s="16">
        <v>0</v>
      </c>
      <c r="AB126" s="22">
        <v>0</v>
      </c>
      <c r="AC126" s="19"/>
      <c r="AD126" s="19">
        <v>299.88</v>
      </c>
      <c r="AE126" s="15">
        <v>12</v>
      </c>
      <c r="AF126" s="19" t="s">
        <v>33</v>
      </c>
      <c r="AG126" s="82" t="s">
        <v>13</v>
      </c>
      <c r="AH126" s="83">
        <v>0</v>
      </c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</row>
    <row r="127" spans="1:44" x14ac:dyDescent="0.2">
      <c r="A127" s="81">
        <v>46202</v>
      </c>
      <c r="B127" s="82" t="s">
        <v>141</v>
      </c>
      <c r="C127" s="82">
        <v>1</v>
      </c>
      <c r="D127" s="82">
        <v>83</v>
      </c>
      <c r="E127" s="82" t="s">
        <v>21</v>
      </c>
      <c r="F127" s="82">
        <v>82</v>
      </c>
      <c r="G127" s="82" t="s">
        <v>22</v>
      </c>
      <c r="H127" s="82" t="s">
        <v>23</v>
      </c>
      <c r="I127" s="82" t="s">
        <v>24</v>
      </c>
      <c r="J127" s="82" t="s">
        <v>25</v>
      </c>
      <c r="K127" s="82" t="s">
        <v>26</v>
      </c>
      <c r="L127" s="5">
        <v>1342</v>
      </c>
      <c r="M127" s="6" t="s">
        <v>42</v>
      </c>
      <c r="N127" s="6" t="s">
        <v>30</v>
      </c>
      <c r="O127" s="5">
        <v>6</v>
      </c>
      <c r="P127" s="6" t="s">
        <v>28</v>
      </c>
      <c r="Q127" s="7"/>
      <c r="R127" s="5">
        <v>1</v>
      </c>
      <c r="S127" s="5">
        <v>0</v>
      </c>
      <c r="T127" s="8">
        <v>58.99</v>
      </c>
      <c r="U127" s="15"/>
      <c r="V127" s="15"/>
      <c r="W127" s="15"/>
      <c r="X127" s="15"/>
      <c r="Y127" s="15"/>
      <c r="Z127" s="15"/>
      <c r="AA127" s="16">
        <v>0</v>
      </c>
      <c r="AB127" s="22">
        <v>0</v>
      </c>
      <c r="AC127" s="19"/>
      <c r="AD127" s="19">
        <v>0</v>
      </c>
      <c r="AE127" s="15">
        <v>0</v>
      </c>
      <c r="AF127" s="19">
        <v>0</v>
      </c>
      <c r="AG127" s="82" t="s">
        <v>13</v>
      </c>
      <c r="AH127" s="83">
        <v>0</v>
      </c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</row>
    <row r="128" spans="1:44" x14ac:dyDescent="0.2">
      <c r="A128" s="81">
        <v>46202</v>
      </c>
      <c r="B128" s="82" t="s">
        <v>141</v>
      </c>
      <c r="C128" s="82">
        <v>1</v>
      </c>
      <c r="D128" s="82">
        <v>83</v>
      </c>
      <c r="E128" s="82" t="s">
        <v>21</v>
      </c>
      <c r="F128" s="82">
        <v>82</v>
      </c>
      <c r="G128" s="82" t="s">
        <v>22</v>
      </c>
      <c r="H128" s="82" t="s">
        <v>23</v>
      </c>
      <c r="I128" s="82" t="s">
        <v>24</v>
      </c>
      <c r="J128" s="82" t="s">
        <v>25</v>
      </c>
      <c r="K128" s="82" t="s">
        <v>26</v>
      </c>
      <c r="L128" s="5">
        <v>1243</v>
      </c>
      <c r="M128" s="6" t="s">
        <v>43</v>
      </c>
      <c r="N128" s="6" t="s">
        <v>31</v>
      </c>
      <c r="O128" s="5">
        <v>24</v>
      </c>
      <c r="P128" s="6" t="s">
        <v>28</v>
      </c>
      <c r="Q128" s="7"/>
      <c r="R128" s="5">
        <v>1</v>
      </c>
      <c r="S128" s="5">
        <v>1</v>
      </c>
      <c r="T128" s="8">
        <v>18.989999999999998</v>
      </c>
      <c r="U128" s="15">
        <v>23</v>
      </c>
      <c r="V128" s="15">
        <v>12</v>
      </c>
      <c r="W128" s="15">
        <v>0</v>
      </c>
      <c r="X128" s="15">
        <v>0</v>
      </c>
      <c r="Y128" s="15">
        <v>24</v>
      </c>
      <c r="Z128" s="15">
        <v>17</v>
      </c>
      <c r="AA128" s="16">
        <v>76</v>
      </c>
      <c r="AB128" s="22">
        <v>3.23</v>
      </c>
      <c r="AC128" s="19">
        <v>332</v>
      </c>
      <c r="AD128" s="19">
        <v>512.73</v>
      </c>
      <c r="AE128" s="15">
        <v>27</v>
      </c>
      <c r="AF128" s="19">
        <v>8</v>
      </c>
      <c r="AG128" s="82" t="s">
        <v>13</v>
      </c>
      <c r="AH128" s="83">
        <v>1443.2399999999998</v>
      </c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</row>
    <row r="129" spans="1:44" x14ac:dyDescent="0.2">
      <c r="A129" s="81">
        <v>46202</v>
      </c>
      <c r="B129" s="82" t="s">
        <v>141</v>
      </c>
      <c r="C129" s="82">
        <v>1</v>
      </c>
      <c r="D129" s="82">
        <v>83</v>
      </c>
      <c r="E129" s="82" t="s">
        <v>21</v>
      </c>
      <c r="F129" s="82">
        <v>82</v>
      </c>
      <c r="G129" s="82" t="s">
        <v>22</v>
      </c>
      <c r="H129" s="82" t="s">
        <v>23</v>
      </c>
      <c r="I129" s="82" t="s">
        <v>24</v>
      </c>
      <c r="J129" s="82" t="s">
        <v>25</v>
      </c>
      <c r="K129" s="82" t="s">
        <v>26</v>
      </c>
      <c r="L129" s="5">
        <v>1231</v>
      </c>
      <c r="M129" s="6" t="s">
        <v>44</v>
      </c>
      <c r="N129" s="6" t="s">
        <v>30</v>
      </c>
      <c r="O129" s="5">
        <v>6</v>
      </c>
      <c r="P129" s="6" t="s">
        <v>28</v>
      </c>
      <c r="Q129" s="7"/>
      <c r="R129" s="5">
        <v>1</v>
      </c>
      <c r="S129" s="5">
        <v>0</v>
      </c>
      <c r="T129" s="8">
        <v>58.99</v>
      </c>
      <c r="U129" s="15"/>
      <c r="V129" s="15"/>
      <c r="W129" s="15"/>
      <c r="X129" s="15"/>
      <c r="Y129" s="15"/>
      <c r="Z129" s="15"/>
      <c r="AA129" s="16">
        <v>0</v>
      </c>
      <c r="AB129" s="22">
        <v>0</v>
      </c>
      <c r="AC129" s="19"/>
      <c r="AD129" s="19">
        <v>0</v>
      </c>
      <c r="AE129" s="15">
        <v>0</v>
      </c>
      <c r="AF129" s="19">
        <v>0</v>
      </c>
      <c r="AG129" s="82" t="s">
        <v>13</v>
      </c>
      <c r="AH129" s="83">
        <v>0</v>
      </c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</row>
    <row r="130" spans="1:44" x14ac:dyDescent="0.2">
      <c r="A130" s="81">
        <v>46228</v>
      </c>
      <c r="B130" s="82" t="s">
        <v>142</v>
      </c>
      <c r="C130" s="82">
        <v>1</v>
      </c>
      <c r="D130" s="82">
        <v>83</v>
      </c>
      <c r="E130" s="82" t="s">
        <v>21</v>
      </c>
      <c r="F130" s="82">
        <v>82</v>
      </c>
      <c r="G130" s="82" t="s">
        <v>22</v>
      </c>
      <c r="H130" s="82" t="s">
        <v>23</v>
      </c>
      <c r="I130" s="82" t="s">
        <v>24</v>
      </c>
      <c r="J130" s="82" t="s">
        <v>25</v>
      </c>
      <c r="K130" s="82" t="s">
        <v>26</v>
      </c>
      <c r="L130" s="5">
        <v>3241</v>
      </c>
      <c r="M130" s="6" t="s">
        <v>41</v>
      </c>
      <c r="N130" s="6" t="s">
        <v>27</v>
      </c>
      <c r="O130" s="5">
        <v>12</v>
      </c>
      <c r="P130" s="6" t="s">
        <v>28</v>
      </c>
      <c r="Q130" s="7" t="s">
        <v>29</v>
      </c>
      <c r="R130" s="5">
        <v>1</v>
      </c>
      <c r="S130" s="5">
        <v>1</v>
      </c>
      <c r="T130" s="8">
        <v>24.99</v>
      </c>
      <c r="U130" s="15"/>
      <c r="V130" s="15"/>
      <c r="W130" s="15"/>
      <c r="X130" s="15"/>
      <c r="Y130" s="15"/>
      <c r="Z130" s="15"/>
      <c r="AA130" s="16">
        <v>0</v>
      </c>
      <c r="AB130" s="22">
        <v>0</v>
      </c>
      <c r="AC130" s="19"/>
      <c r="AD130" s="19">
        <v>274.89</v>
      </c>
      <c r="AE130" s="15">
        <v>11</v>
      </c>
      <c r="AF130" s="19" t="s">
        <v>33</v>
      </c>
      <c r="AG130" s="82" t="s">
        <v>13</v>
      </c>
      <c r="AH130" s="83">
        <v>0</v>
      </c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</row>
    <row r="131" spans="1:44" x14ac:dyDescent="0.2">
      <c r="A131" s="81">
        <v>46228</v>
      </c>
      <c r="B131" s="82" t="s">
        <v>142</v>
      </c>
      <c r="C131" s="82">
        <v>1</v>
      </c>
      <c r="D131" s="82">
        <v>83</v>
      </c>
      <c r="E131" s="82" t="s">
        <v>21</v>
      </c>
      <c r="F131" s="82">
        <v>82</v>
      </c>
      <c r="G131" s="82" t="s">
        <v>22</v>
      </c>
      <c r="H131" s="82" t="s">
        <v>23</v>
      </c>
      <c r="I131" s="82" t="s">
        <v>24</v>
      </c>
      <c r="J131" s="82" t="s">
        <v>25</v>
      </c>
      <c r="K131" s="82" t="s">
        <v>26</v>
      </c>
      <c r="L131" s="5">
        <v>1342</v>
      </c>
      <c r="M131" s="6" t="s">
        <v>42</v>
      </c>
      <c r="N131" s="6" t="s">
        <v>30</v>
      </c>
      <c r="O131" s="5">
        <v>6</v>
      </c>
      <c r="P131" s="6" t="s">
        <v>28</v>
      </c>
      <c r="Q131" s="7"/>
      <c r="R131" s="5">
        <v>1</v>
      </c>
      <c r="S131" s="5">
        <v>0</v>
      </c>
      <c r="T131" s="8">
        <v>58.99</v>
      </c>
      <c r="U131" s="15">
        <v>3</v>
      </c>
      <c r="V131" s="15">
        <v>4</v>
      </c>
      <c r="W131" s="15">
        <v>2</v>
      </c>
      <c r="X131" s="15">
        <v>0</v>
      </c>
      <c r="Y131" s="15">
        <v>1</v>
      </c>
      <c r="Z131" s="15">
        <v>1</v>
      </c>
      <c r="AA131" s="16">
        <v>11</v>
      </c>
      <c r="AB131" s="22">
        <v>0.15</v>
      </c>
      <c r="AC131" s="19">
        <v>58</v>
      </c>
      <c r="AD131" s="19">
        <v>0</v>
      </c>
      <c r="AE131" s="15">
        <v>0</v>
      </c>
      <c r="AF131" s="19">
        <v>0</v>
      </c>
      <c r="AG131" s="82" t="s">
        <v>13</v>
      </c>
      <c r="AH131" s="83">
        <v>648.89</v>
      </c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</row>
    <row r="132" spans="1:44" x14ac:dyDescent="0.2">
      <c r="A132" s="81">
        <v>46228</v>
      </c>
      <c r="B132" s="82" t="s">
        <v>142</v>
      </c>
      <c r="C132" s="82">
        <v>1</v>
      </c>
      <c r="D132" s="82">
        <v>83</v>
      </c>
      <c r="E132" s="82" t="s">
        <v>21</v>
      </c>
      <c r="F132" s="82">
        <v>82</v>
      </c>
      <c r="G132" s="82" t="s">
        <v>22</v>
      </c>
      <c r="H132" s="82" t="s">
        <v>23</v>
      </c>
      <c r="I132" s="82" t="s">
        <v>24</v>
      </c>
      <c r="J132" s="82" t="s">
        <v>25</v>
      </c>
      <c r="K132" s="82" t="s">
        <v>26</v>
      </c>
      <c r="L132" s="5">
        <v>1243</v>
      </c>
      <c r="M132" s="6" t="s">
        <v>43</v>
      </c>
      <c r="N132" s="6" t="s">
        <v>31</v>
      </c>
      <c r="O132" s="5">
        <v>24</v>
      </c>
      <c r="P132" s="6" t="s">
        <v>28</v>
      </c>
      <c r="Q132" s="7"/>
      <c r="R132" s="5">
        <v>1</v>
      </c>
      <c r="S132" s="5">
        <v>1</v>
      </c>
      <c r="T132" s="8">
        <v>18.989999999999998</v>
      </c>
      <c r="U132" s="15">
        <v>24</v>
      </c>
      <c r="V132" s="15">
        <v>15</v>
      </c>
      <c r="W132" s="15">
        <v>10</v>
      </c>
      <c r="X132" s="15">
        <v>28</v>
      </c>
      <c r="Y132" s="15">
        <v>6</v>
      </c>
      <c r="Z132" s="15">
        <v>24</v>
      </c>
      <c r="AA132" s="16">
        <v>107</v>
      </c>
      <c r="AB132" s="22">
        <v>4.46</v>
      </c>
      <c r="AC132" s="19">
        <v>472</v>
      </c>
      <c r="AD132" s="19">
        <v>474.75</v>
      </c>
      <c r="AE132" s="15">
        <v>25</v>
      </c>
      <c r="AF132" s="19">
        <v>6</v>
      </c>
      <c r="AG132" s="82" t="s">
        <v>13</v>
      </c>
      <c r="AH132" s="83">
        <v>2031.9299999999998</v>
      </c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</row>
    <row r="133" spans="1:44" x14ac:dyDescent="0.2">
      <c r="A133" s="81">
        <v>46228</v>
      </c>
      <c r="B133" s="82" t="s">
        <v>142</v>
      </c>
      <c r="C133" s="82">
        <v>1</v>
      </c>
      <c r="D133" s="82">
        <v>83</v>
      </c>
      <c r="E133" s="82" t="s">
        <v>21</v>
      </c>
      <c r="F133" s="82">
        <v>82</v>
      </c>
      <c r="G133" s="82" t="s">
        <v>22</v>
      </c>
      <c r="H133" s="82" t="s">
        <v>23</v>
      </c>
      <c r="I133" s="82" t="s">
        <v>24</v>
      </c>
      <c r="J133" s="82" t="s">
        <v>25</v>
      </c>
      <c r="K133" s="82" t="s">
        <v>26</v>
      </c>
      <c r="L133" s="5">
        <v>1231</v>
      </c>
      <c r="M133" s="6" t="s">
        <v>44</v>
      </c>
      <c r="N133" s="6" t="s">
        <v>30</v>
      </c>
      <c r="O133" s="5">
        <v>6</v>
      </c>
      <c r="P133" s="6" t="s">
        <v>28</v>
      </c>
      <c r="Q133" s="7"/>
      <c r="R133" s="5">
        <v>1</v>
      </c>
      <c r="S133" s="5">
        <v>0</v>
      </c>
      <c r="T133" s="8">
        <v>58.99</v>
      </c>
      <c r="U133" s="15">
        <v>1</v>
      </c>
      <c r="V133" s="15">
        <v>0</v>
      </c>
      <c r="W133" s="15">
        <v>1</v>
      </c>
      <c r="X133" s="15">
        <v>1</v>
      </c>
      <c r="Y133" s="15">
        <v>0</v>
      </c>
      <c r="Z133" s="15">
        <v>1</v>
      </c>
      <c r="AA133" s="16">
        <v>4</v>
      </c>
      <c r="AB133" s="22">
        <v>0.15</v>
      </c>
      <c r="AC133" s="19">
        <v>58</v>
      </c>
      <c r="AD133" s="19">
        <v>0</v>
      </c>
      <c r="AE133" s="15">
        <v>0</v>
      </c>
      <c r="AF133" s="19">
        <v>0</v>
      </c>
      <c r="AG133" s="82" t="s">
        <v>13</v>
      </c>
      <c r="AH133" s="83">
        <v>235.96</v>
      </c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</row>
    <row r="134" spans="1:44" x14ac:dyDescent="0.2">
      <c r="A134" s="81">
        <v>46406</v>
      </c>
      <c r="B134" s="82" t="s">
        <v>143</v>
      </c>
      <c r="C134" s="82">
        <v>1</v>
      </c>
      <c r="D134" s="82">
        <v>83</v>
      </c>
      <c r="E134" s="82" t="s">
        <v>21</v>
      </c>
      <c r="F134" s="82">
        <v>82</v>
      </c>
      <c r="G134" s="82" t="s">
        <v>22</v>
      </c>
      <c r="H134" s="82" t="s">
        <v>23</v>
      </c>
      <c r="I134" s="82" t="s">
        <v>24</v>
      </c>
      <c r="J134" s="82" t="s">
        <v>25</v>
      </c>
      <c r="K134" s="82" t="s">
        <v>26</v>
      </c>
      <c r="L134" s="5">
        <v>3241</v>
      </c>
      <c r="M134" s="6" t="s">
        <v>41</v>
      </c>
      <c r="N134" s="6" t="s">
        <v>27</v>
      </c>
      <c r="O134" s="5">
        <v>12</v>
      </c>
      <c r="P134" s="6" t="s">
        <v>28</v>
      </c>
      <c r="Q134" s="7" t="s">
        <v>29</v>
      </c>
      <c r="R134" s="5">
        <v>1</v>
      </c>
      <c r="S134" s="5">
        <v>1</v>
      </c>
      <c r="T134" s="8">
        <v>24.99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10</v>
      </c>
      <c r="AA134" s="16">
        <v>10</v>
      </c>
      <c r="AB134" s="22">
        <v>10</v>
      </c>
      <c r="AC134" s="19">
        <v>249</v>
      </c>
      <c r="AD134" s="19">
        <v>799.68</v>
      </c>
      <c r="AE134" s="15">
        <v>32</v>
      </c>
      <c r="AF134" s="19">
        <v>3</v>
      </c>
      <c r="AG134" s="82" t="s">
        <v>13</v>
      </c>
      <c r="AH134" s="83">
        <v>249.89999999999998</v>
      </c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</row>
    <row r="135" spans="1:44" x14ac:dyDescent="0.2">
      <c r="A135" s="81">
        <v>46406</v>
      </c>
      <c r="B135" s="82" t="s">
        <v>143</v>
      </c>
      <c r="C135" s="82">
        <v>1</v>
      </c>
      <c r="D135" s="82">
        <v>83</v>
      </c>
      <c r="E135" s="82" t="s">
        <v>21</v>
      </c>
      <c r="F135" s="82">
        <v>82</v>
      </c>
      <c r="G135" s="82" t="s">
        <v>22</v>
      </c>
      <c r="H135" s="82" t="s">
        <v>23</v>
      </c>
      <c r="I135" s="82" t="s">
        <v>24</v>
      </c>
      <c r="J135" s="82" t="s">
        <v>25</v>
      </c>
      <c r="K135" s="82" t="s">
        <v>26</v>
      </c>
      <c r="L135" s="5">
        <v>1342</v>
      </c>
      <c r="M135" s="6" t="s">
        <v>42</v>
      </c>
      <c r="N135" s="6" t="s">
        <v>30</v>
      </c>
      <c r="O135" s="5">
        <v>6</v>
      </c>
      <c r="P135" s="6" t="s">
        <v>28</v>
      </c>
      <c r="Q135" s="7"/>
      <c r="R135" s="5">
        <v>1</v>
      </c>
      <c r="S135" s="5">
        <v>0</v>
      </c>
      <c r="T135" s="8">
        <v>58.99</v>
      </c>
      <c r="U135" s="15">
        <v>0</v>
      </c>
      <c r="V135" s="15">
        <v>5</v>
      </c>
      <c r="W135" s="15">
        <v>0</v>
      </c>
      <c r="X135" s="15">
        <v>0</v>
      </c>
      <c r="Y135" s="15">
        <v>0</v>
      </c>
      <c r="Z135" s="15">
        <v>0</v>
      </c>
      <c r="AA135" s="16">
        <v>5</v>
      </c>
      <c r="AB135" s="22">
        <v>0</v>
      </c>
      <c r="AC135" s="19">
        <v>0</v>
      </c>
      <c r="AD135" s="19">
        <v>0</v>
      </c>
      <c r="AE135" s="15">
        <v>0</v>
      </c>
      <c r="AF135" s="19">
        <v>0</v>
      </c>
      <c r="AG135" s="82" t="s">
        <v>13</v>
      </c>
      <c r="AH135" s="83">
        <v>294.95</v>
      </c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</row>
    <row r="136" spans="1:44" x14ac:dyDescent="0.2">
      <c r="A136" s="81">
        <v>46406</v>
      </c>
      <c r="B136" s="82" t="s">
        <v>143</v>
      </c>
      <c r="C136" s="82">
        <v>1</v>
      </c>
      <c r="D136" s="82">
        <v>83</v>
      </c>
      <c r="E136" s="82" t="s">
        <v>21</v>
      </c>
      <c r="F136" s="82">
        <v>82</v>
      </c>
      <c r="G136" s="82" t="s">
        <v>22</v>
      </c>
      <c r="H136" s="82" t="s">
        <v>23</v>
      </c>
      <c r="I136" s="82" t="s">
        <v>24</v>
      </c>
      <c r="J136" s="82" t="s">
        <v>25</v>
      </c>
      <c r="K136" s="82" t="s">
        <v>26</v>
      </c>
      <c r="L136" s="5">
        <v>1243</v>
      </c>
      <c r="M136" s="6" t="s">
        <v>43</v>
      </c>
      <c r="N136" s="6" t="s">
        <v>31</v>
      </c>
      <c r="O136" s="5">
        <v>24</v>
      </c>
      <c r="P136" s="6" t="s">
        <v>28</v>
      </c>
      <c r="Q136" s="7"/>
      <c r="R136" s="5">
        <v>1</v>
      </c>
      <c r="S136" s="5">
        <v>1</v>
      </c>
      <c r="T136" s="8">
        <v>18.989999999999998</v>
      </c>
      <c r="U136" s="15">
        <v>99</v>
      </c>
      <c r="V136" s="15">
        <v>61</v>
      </c>
      <c r="W136" s="15">
        <v>76</v>
      </c>
      <c r="X136" s="15">
        <v>78</v>
      </c>
      <c r="Y136" s="15">
        <v>65</v>
      </c>
      <c r="Z136" s="15">
        <v>35</v>
      </c>
      <c r="AA136" s="16">
        <v>414</v>
      </c>
      <c r="AB136" s="22">
        <v>14</v>
      </c>
      <c r="AC136" s="19">
        <v>695</v>
      </c>
      <c r="AD136" s="19">
        <v>645.66</v>
      </c>
      <c r="AE136" s="15">
        <v>34</v>
      </c>
      <c r="AF136" s="19">
        <v>2</v>
      </c>
      <c r="AG136" s="82" t="s">
        <v>13</v>
      </c>
      <c r="AH136" s="83">
        <v>7861.86</v>
      </c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</row>
    <row r="137" spans="1:44" x14ac:dyDescent="0.2">
      <c r="A137" s="81">
        <v>46406</v>
      </c>
      <c r="B137" s="82" t="s">
        <v>143</v>
      </c>
      <c r="C137" s="82">
        <v>1</v>
      </c>
      <c r="D137" s="82">
        <v>83</v>
      </c>
      <c r="E137" s="82" t="s">
        <v>21</v>
      </c>
      <c r="F137" s="82">
        <v>82</v>
      </c>
      <c r="G137" s="82" t="s">
        <v>22</v>
      </c>
      <c r="H137" s="82" t="s">
        <v>23</v>
      </c>
      <c r="I137" s="82" t="s">
        <v>24</v>
      </c>
      <c r="J137" s="82" t="s">
        <v>25</v>
      </c>
      <c r="K137" s="82" t="s">
        <v>26</v>
      </c>
      <c r="L137" s="5">
        <v>1231</v>
      </c>
      <c r="M137" s="6" t="s">
        <v>44</v>
      </c>
      <c r="N137" s="6" t="s">
        <v>30</v>
      </c>
      <c r="O137" s="5">
        <v>6</v>
      </c>
      <c r="P137" s="6" t="s">
        <v>28</v>
      </c>
      <c r="Q137" s="7"/>
      <c r="R137" s="5">
        <v>1</v>
      </c>
      <c r="S137" s="5">
        <v>0</v>
      </c>
      <c r="T137" s="8">
        <v>58.99</v>
      </c>
      <c r="U137" s="15"/>
      <c r="V137" s="15"/>
      <c r="W137" s="15"/>
      <c r="X137" s="15"/>
      <c r="Y137" s="15"/>
      <c r="Z137" s="15"/>
      <c r="AA137" s="16">
        <v>0</v>
      </c>
      <c r="AB137" s="22">
        <v>0</v>
      </c>
      <c r="AC137" s="19"/>
      <c r="AD137" s="19">
        <v>0</v>
      </c>
      <c r="AE137" s="15">
        <v>0</v>
      </c>
      <c r="AF137" s="19">
        <v>0</v>
      </c>
      <c r="AG137" s="82" t="s">
        <v>13</v>
      </c>
      <c r="AH137" s="83">
        <v>0</v>
      </c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</row>
    <row r="138" spans="1:44" x14ac:dyDescent="0.2">
      <c r="A138" s="81">
        <v>51938</v>
      </c>
      <c r="B138" s="82" t="s">
        <v>144</v>
      </c>
      <c r="C138" s="82">
        <v>1</v>
      </c>
      <c r="D138" s="82">
        <v>83</v>
      </c>
      <c r="E138" s="82" t="s">
        <v>21</v>
      </c>
      <c r="F138" s="82">
        <v>82</v>
      </c>
      <c r="G138" s="82" t="s">
        <v>22</v>
      </c>
      <c r="H138" s="82" t="s">
        <v>23</v>
      </c>
      <c r="I138" s="82" t="s">
        <v>24</v>
      </c>
      <c r="J138" s="82" t="s">
        <v>25</v>
      </c>
      <c r="K138" s="82" t="s">
        <v>26</v>
      </c>
      <c r="L138" s="5">
        <v>1342</v>
      </c>
      <c r="M138" s="6" t="s">
        <v>42</v>
      </c>
      <c r="N138" s="6" t="s">
        <v>30</v>
      </c>
      <c r="O138" s="5">
        <v>6</v>
      </c>
      <c r="P138" s="6" t="s">
        <v>28</v>
      </c>
      <c r="Q138" s="7"/>
      <c r="R138" s="5">
        <v>1</v>
      </c>
      <c r="S138" s="5">
        <v>0</v>
      </c>
      <c r="T138" s="8">
        <v>58.99</v>
      </c>
      <c r="U138" s="15">
        <v>2</v>
      </c>
      <c r="V138" s="15">
        <v>5</v>
      </c>
      <c r="W138" s="15">
        <v>1</v>
      </c>
      <c r="X138" s="15">
        <v>8</v>
      </c>
      <c r="Y138" s="15">
        <v>2</v>
      </c>
      <c r="Z138" s="15">
        <v>5</v>
      </c>
      <c r="AA138" s="16">
        <v>23</v>
      </c>
      <c r="AB138" s="22">
        <v>1.1499999999999999</v>
      </c>
      <c r="AC138" s="19">
        <v>294</v>
      </c>
      <c r="AD138" s="19">
        <v>0</v>
      </c>
      <c r="AE138" s="15">
        <v>0</v>
      </c>
      <c r="AF138" s="19">
        <v>0</v>
      </c>
      <c r="AG138" s="82" t="s">
        <v>13</v>
      </c>
      <c r="AH138" s="83">
        <v>1356.77</v>
      </c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</row>
    <row r="139" spans="1:44" x14ac:dyDescent="0.2">
      <c r="A139" s="81">
        <v>30716</v>
      </c>
      <c r="B139" s="82" t="s">
        <v>145</v>
      </c>
      <c r="C139" s="82">
        <v>1</v>
      </c>
      <c r="D139" s="82">
        <v>83</v>
      </c>
      <c r="E139" s="82" t="s">
        <v>21</v>
      </c>
      <c r="F139" s="82">
        <v>82</v>
      </c>
      <c r="G139" s="82" t="s">
        <v>22</v>
      </c>
      <c r="H139" s="82" t="s">
        <v>23</v>
      </c>
      <c r="I139" s="82" t="s">
        <v>24</v>
      </c>
      <c r="J139" s="82" t="s">
        <v>25</v>
      </c>
      <c r="K139" s="82" t="s">
        <v>26</v>
      </c>
      <c r="L139" s="1">
        <v>1342</v>
      </c>
      <c r="M139" s="2" t="s">
        <v>42</v>
      </c>
      <c r="N139" s="2" t="s">
        <v>30</v>
      </c>
      <c r="O139" s="1">
        <v>6</v>
      </c>
      <c r="P139" s="2" t="s">
        <v>28</v>
      </c>
      <c r="Q139" s="3"/>
      <c r="R139" s="1">
        <v>1</v>
      </c>
      <c r="S139" s="1">
        <v>0</v>
      </c>
      <c r="T139" s="4">
        <v>58.99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4">
        <v>1</v>
      </c>
      <c r="AB139" s="21">
        <v>0</v>
      </c>
      <c r="AC139" s="18">
        <v>0</v>
      </c>
      <c r="AD139" s="18">
        <v>0</v>
      </c>
      <c r="AE139" s="13">
        <v>0</v>
      </c>
      <c r="AF139" s="18">
        <v>0</v>
      </c>
      <c r="AG139" s="82" t="s">
        <v>13</v>
      </c>
      <c r="AH139" s="83">
        <v>58.99</v>
      </c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</row>
    <row r="140" spans="1:44" x14ac:dyDescent="0.2">
      <c r="A140" s="81">
        <v>30716</v>
      </c>
      <c r="B140" s="82" t="s">
        <v>145</v>
      </c>
      <c r="C140" s="82">
        <v>1</v>
      </c>
      <c r="D140" s="82">
        <v>83</v>
      </c>
      <c r="E140" s="82" t="s">
        <v>21</v>
      </c>
      <c r="F140" s="82">
        <v>82</v>
      </c>
      <c r="G140" s="82" t="s">
        <v>22</v>
      </c>
      <c r="H140" s="82" t="s">
        <v>23</v>
      </c>
      <c r="I140" s="82" t="s">
        <v>24</v>
      </c>
      <c r="J140" s="82" t="s">
        <v>25</v>
      </c>
      <c r="K140" s="82" t="s">
        <v>26</v>
      </c>
      <c r="L140" s="1">
        <v>3241</v>
      </c>
      <c r="M140" s="2" t="s">
        <v>41</v>
      </c>
      <c r="N140" s="2" t="s">
        <v>27</v>
      </c>
      <c r="O140" s="1">
        <v>12</v>
      </c>
      <c r="P140" s="2" t="s">
        <v>28</v>
      </c>
      <c r="Q140" s="3"/>
      <c r="R140" s="1">
        <v>1</v>
      </c>
      <c r="S140" s="1">
        <v>1</v>
      </c>
      <c r="T140" s="4">
        <v>24.99</v>
      </c>
      <c r="U140" s="13">
        <v>24</v>
      </c>
      <c r="V140" s="13">
        <v>10</v>
      </c>
      <c r="W140" s="13">
        <v>9</v>
      </c>
      <c r="X140" s="13">
        <v>23</v>
      </c>
      <c r="Y140" s="13">
        <v>18</v>
      </c>
      <c r="Z140" s="13">
        <v>11</v>
      </c>
      <c r="AA140" s="14">
        <v>95</v>
      </c>
      <c r="AB140" s="21">
        <v>4</v>
      </c>
      <c r="AC140" s="18">
        <v>274</v>
      </c>
      <c r="AD140" s="18">
        <v>124.95</v>
      </c>
      <c r="AE140" s="13">
        <v>5</v>
      </c>
      <c r="AF140" s="18">
        <v>1</v>
      </c>
      <c r="AG140" s="82" t="s">
        <v>13</v>
      </c>
      <c r="AH140" s="83">
        <v>2374.0499999999997</v>
      </c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</row>
    <row r="141" spans="1:44" x14ac:dyDescent="0.2">
      <c r="A141" s="81">
        <v>30716</v>
      </c>
      <c r="B141" s="82" t="s">
        <v>145</v>
      </c>
      <c r="C141" s="82">
        <v>1</v>
      </c>
      <c r="D141" s="82">
        <v>83</v>
      </c>
      <c r="E141" s="82" t="s">
        <v>21</v>
      </c>
      <c r="F141" s="82">
        <v>82</v>
      </c>
      <c r="G141" s="82" t="s">
        <v>22</v>
      </c>
      <c r="H141" s="82" t="s">
        <v>23</v>
      </c>
      <c r="I141" s="82" t="s">
        <v>24</v>
      </c>
      <c r="J141" s="82" t="s">
        <v>25</v>
      </c>
      <c r="K141" s="82" t="s">
        <v>26</v>
      </c>
      <c r="L141" s="1">
        <v>1243</v>
      </c>
      <c r="M141" s="2" t="s">
        <v>43</v>
      </c>
      <c r="N141" s="2" t="s">
        <v>31</v>
      </c>
      <c r="O141" s="1">
        <v>24</v>
      </c>
      <c r="P141" s="2" t="s">
        <v>28</v>
      </c>
      <c r="Q141" s="3"/>
      <c r="R141" s="1">
        <v>1</v>
      </c>
      <c r="S141" s="1">
        <v>1</v>
      </c>
      <c r="T141" s="4">
        <v>18.989999999999998</v>
      </c>
      <c r="U141" s="13">
        <v>0</v>
      </c>
      <c r="V141" s="13">
        <v>11</v>
      </c>
      <c r="W141" s="13">
        <v>11</v>
      </c>
      <c r="X141" s="13">
        <v>20</v>
      </c>
      <c r="Y141" s="13">
        <v>6</v>
      </c>
      <c r="Z141" s="13">
        <v>14</v>
      </c>
      <c r="AA141" s="14">
        <v>62</v>
      </c>
      <c r="AB141" s="21">
        <v>3.08</v>
      </c>
      <c r="AC141" s="18">
        <v>274</v>
      </c>
      <c r="AD141" s="18">
        <v>151.91999999999999</v>
      </c>
      <c r="AE141" s="13">
        <v>8</v>
      </c>
      <c r="AF141" s="18">
        <v>3</v>
      </c>
      <c r="AG141" s="82" t="s">
        <v>13</v>
      </c>
      <c r="AH141" s="83">
        <v>1177.3799999999999</v>
      </c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</row>
    <row r="142" spans="1:44" x14ac:dyDescent="0.2">
      <c r="A142" s="81">
        <v>30716</v>
      </c>
      <c r="B142" s="82" t="s">
        <v>145</v>
      </c>
      <c r="C142" s="82">
        <v>1</v>
      </c>
      <c r="D142" s="82">
        <v>83</v>
      </c>
      <c r="E142" s="82" t="s">
        <v>21</v>
      </c>
      <c r="F142" s="82">
        <v>82</v>
      </c>
      <c r="G142" s="82" t="s">
        <v>22</v>
      </c>
      <c r="H142" s="82" t="s">
        <v>23</v>
      </c>
      <c r="I142" s="82" t="s">
        <v>24</v>
      </c>
      <c r="J142" s="82" t="s">
        <v>25</v>
      </c>
      <c r="K142" s="82" t="s">
        <v>26</v>
      </c>
      <c r="L142" s="1">
        <v>1231</v>
      </c>
      <c r="M142" s="2" t="s">
        <v>44</v>
      </c>
      <c r="N142" s="2" t="s">
        <v>30</v>
      </c>
      <c r="O142" s="1">
        <v>6</v>
      </c>
      <c r="P142" s="2" t="s">
        <v>28</v>
      </c>
      <c r="Q142" s="3"/>
      <c r="R142" s="1">
        <v>1</v>
      </c>
      <c r="S142" s="1">
        <v>0</v>
      </c>
      <c r="T142" s="4">
        <v>58.99</v>
      </c>
      <c r="U142" s="13"/>
      <c r="V142" s="13"/>
      <c r="W142" s="13"/>
      <c r="X142" s="13"/>
      <c r="Y142" s="13"/>
      <c r="Z142" s="13"/>
      <c r="AA142" s="14">
        <v>0</v>
      </c>
      <c r="AB142" s="21">
        <v>0</v>
      </c>
      <c r="AC142" s="18"/>
      <c r="AD142" s="18">
        <v>0</v>
      </c>
      <c r="AE142" s="13">
        <v>0</v>
      </c>
      <c r="AF142" s="18">
        <v>0</v>
      </c>
      <c r="AG142" s="82" t="s">
        <v>13</v>
      </c>
      <c r="AH142" s="83">
        <v>0</v>
      </c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</row>
    <row r="143" spans="1:44" x14ac:dyDescent="0.2">
      <c r="A143" s="81">
        <v>32784</v>
      </c>
      <c r="B143" s="82" t="s">
        <v>146</v>
      </c>
      <c r="C143" s="82">
        <v>1</v>
      </c>
      <c r="D143" s="82">
        <v>83</v>
      </c>
      <c r="E143" s="82" t="s">
        <v>21</v>
      </c>
      <c r="F143" s="82">
        <v>82</v>
      </c>
      <c r="G143" s="82" t="s">
        <v>22</v>
      </c>
      <c r="H143" s="82" t="s">
        <v>23</v>
      </c>
      <c r="I143" s="82" t="s">
        <v>24</v>
      </c>
      <c r="J143" s="82" t="s">
        <v>25</v>
      </c>
      <c r="K143" s="82" t="s">
        <v>26</v>
      </c>
      <c r="L143" s="5">
        <v>1342</v>
      </c>
      <c r="M143" s="6" t="s">
        <v>42</v>
      </c>
      <c r="N143" s="6" t="s">
        <v>30</v>
      </c>
      <c r="O143" s="5">
        <v>6</v>
      </c>
      <c r="P143" s="6" t="s">
        <v>28</v>
      </c>
      <c r="Q143" s="7"/>
      <c r="R143" s="5">
        <v>1</v>
      </c>
      <c r="S143" s="5">
        <v>0</v>
      </c>
      <c r="T143" s="8">
        <v>58.99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1</v>
      </c>
      <c r="AA143" s="16">
        <v>1</v>
      </c>
      <c r="AB143" s="22">
        <v>1</v>
      </c>
      <c r="AC143" s="19">
        <v>58</v>
      </c>
      <c r="AD143" s="19">
        <v>0</v>
      </c>
      <c r="AE143" s="15">
        <v>0</v>
      </c>
      <c r="AF143" s="19">
        <v>0</v>
      </c>
      <c r="AG143" s="82" t="s">
        <v>13</v>
      </c>
      <c r="AH143" s="83">
        <v>58.99</v>
      </c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</row>
    <row r="144" spans="1:44" x14ac:dyDescent="0.2">
      <c r="A144" s="81">
        <v>44959</v>
      </c>
      <c r="B144" s="82" t="s">
        <v>147</v>
      </c>
      <c r="C144" s="82">
        <v>1</v>
      </c>
      <c r="D144" s="82">
        <v>83</v>
      </c>
      <c r="E144" s="82" t="s">
        <v>21</v>
      </c>
      <c r="F144" s="82">
        <v>82</v>
      </c>
      <c r="G144" s="82" t="s">
        <v>22</v>
      </c>
      <c r="H144" s="82" t="s">
        <v>23</v>
      </c>
      <c r="I144" s="82" t="s">
        <v>24</v>
      </c>
      <c r="J144" s="82" t="s">
        <v>25</v>
      </c>
      <c r="K144" s="82" t="s">
        <v>26</v>
      </c>
      <c r="L144" s="5">
        <v>1342</v>
      </c>
      <c r="M144" s="6" t="s">
        <v>42</v>
      </c>
      <c r="N144" s="6" t="s">
        <v>30</v>
      </c>
      <c r="O144" s="5">
        <v>6</v>
      </c>
      <c r="P144" s="6" t="s">
        <v>28</v>
      </c>
      <c r="Q144" s="7"/>
      <c r="R144" s="5">
        <v>1</v>
      </c>
      <c r="S144" s="5">
        <v>0</v>
      </c>
      <c r="T144" s="8">
        <v>58.99</v>
      </c>
      <c r="U144" s="15">
        <v>0</v>
      </c>
      <c r="V144" s="15">
        <v>0</v>
      </c>
      <c r="W144" s="15">
        <v>1</v>
      </c>
      <c r="X144" s="15">
        <v>0</v>
      </c>
      <c r="Y144" s="15">
        <v>1</v>
      </c>
      <c r="Z144" s="15">
        <v>0</v>
      </c>
      <c r="AA144" s="16">
        <v>2</v>
      </c>
      <c r="AB144" s="22">
        <v>0.08</v>
      </c>
      <c r="AC144" s="19">
        <v>0</v>
      </c>
      <c r="AD144" s="19">
        <v>0</v>
      </c>
      <c r="AE144" s="15">
        <v>0</v>
      </c>
      <c r="AF144" s="19">
        <v>0</v>
      </c>
      <c r="AG144" s="82" t="s">
        <v>13</v>
      </c>
      <c r="AH144" s="83">
        <v>117.98</v>
      </c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</row>
    <row r="145" spans="1:44" x14ac:dyDescent="0.2">
      <c r="A145" s="81">
        <v>44959</v>
      </c>
      <c r="B145" s="82" t="s">
        <v>147</v>
      </c>
      <c r="C145" s="82">
        <v>1</v>
      </c>
      <c r="D145" s="82">
        <v>83</v>
      </c>
      <c r="E145" s="82" t="s">
        <v>21</v>
      </c>
      <c r="F145" s="82">
        <v>82</v>
      </c>
      <c r="G145" s="82" t="s">
        <v>22</v>
      </c>
      <c r="H145" s="82" t="s">
        <v>23</v>
      </c>
      <c r="I145" s="82" t="s">
        <v>24</v>
      </c>
      <c r="J145" s="82" t="s">
        <v>25</v>
      </c>
      <c r="K145" s="82" t="s">
        <v>26</v>
      </c>
      <c r="L145" s="5">
        <v>3241</v>
      </c>
      <c r="M145" s="6" t="s">
        <v>41</v>
      </c>
      <c r="N145" s="6" t="s">
        <v>27</v>
      </c>
      <c r="O145" s="5">
        <v>12</v>
      </c>
      <c r="P145" s="6" t="s">
        <v>28</v>
      </c>
      <c r="Q145" s="7" t="s">
        <v>29</v>
      </c>
      <c r="R145" s="5">
        <v>1</v>
      </c>
      <c r="S145" s="5">
        <v>1</v>
      </c>
      <c r="T145" s="8">
        <v>24.99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1</v>
      </c>
      <c r="AA145" s="16">
        <v>1</v>
      </c>
      <c r="AB145" s="22">
        <v>1</v>
      </c>
      <c r="AC145" s="19">
        <v>24</v>
      </c>
      <c r="AD145" s="19">
        <v>274.89</v>
      </c>
      <c r="AE145" s="15">
        <v>11</v>
      </c>
      <c r="AF145" s="19">
        <v>11</v>
      </c>
      <c r="AG145" s="82" t="s">
        <v>13</v>
      </c>
      <c r="AH145" s="83">
        <v>24.99</v>
      </c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</row>
    <row r="146" spans="1:44" x14ac:dyDescent="0.2">
      <c r="A146" s="81">
        <v>44959</v>
      </c>
      <c r="B146" s="82" t="s">
        <v>147</v>
      </c>
      <c r="C146" s="82">
        <v>1</v>
      </c>
      <c r="D146" s="82">
        <v>83</v>
      </c>
      <c r="E146" s="82" t="s">
        <v>21</v>
      </c>
      <c r="F146" s="82">
        <v>82</v>
      </c>
      <c r="G146" s="82" t="s">
        <v>22</v>
      </c>
      <c r="H146" s="82" t="s">
        <v>23</v>
      </c>
      <c r="I146" s="82" t="s">
        <v>24</v>
      </c>
      <c r="J146" s="82" t="s">
        <v>25</v>
      </c>
      <c r="K146" s="82" t="s">
        <v>26</v>
      </c>
      <c r="L146" s="5">
        <v>1243</v>
      </c>
      <c r="M146" s="6" t="s">
        <v>43</v>
      </c>
      <c r="N146" s="6" t="s">
        <v>31</v>
      </c>
      <c r="O146" s="5">
        <v>24</v>
      </c>
      <c r="P146" s="6" t="s">
        <v>28</v>
      </c>
      <c r="Q146" s="7"/>
      <c r="R146" s="5">
        <v>1</v>
      </c>
      <c r="S146" s="5">
        <v>1</v>
      </c>
      <c r="T146" s="8">
        <v>18.989999999999998</v>
      </c>
      <c r="U146" s="15">
        <v>38</v>
      </c>
      <c r="V146" s="15">
        <v>26</v>
      </c>
      <c r="W146" s="15">
        <v>10</v>
      </c>
      <c r="X146" s="15">
        <v>16</v>
      </c>
      <c r="Y146" s="15">
        <v>14</v>
      </c>
      <c r="Z146" s="15">
        <v>11</v>
      </c>
      <c r="AA146" s="16">
        <v>115</v>
      </c>
      <c r="AB146" s="22">
        <v>3.15</v>
      </c>
      <c r="AC146" s="19">
        <v>218</v>
      </c>
      <c r="AD146" s="19">
        <v>1006.47</v>
      </c>
      <c r="AE146" s="15">
        <v>53</v>
      </c>
      <c r="AF146" s="19">
        <v>17</v>
      </c>
      <c r="AG146" s="82" t="s">
        <v>13</v>
      </c>
      <c r="AH146" s="83">
        <v>2183.85</v>
      </c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</row>
    <row r="147" spans="1:44" x14ac:dyDescent="0.2">
      <c r="A147" s="81">
        <v>44959</v>
      </c>
      <c r="B147" s="82" t="s">
        <v>147</v>
      </c>
      <c r="C147" s="82">
        <v>1</v>
      </c>
      <c r="D147" s="82">
        <v>83</v>
      </c>
      <c r="E147" s="82" t="s">
        <v>21</v>
      </c>
      <c r="F147" s="82">
        <v>82</v>
      </c>
      <c r="G147" s="82" t="s">
        <v>22</v>
      </c>
      <c r="H147" s="82" t="s">
        <v>23</v>
      </c>
      <c r="I147" s="82" t="s">
        <v>24</v>
      </c>
      <c r="J147" s="82" t="s">
        <v>25</v>
      </c>
      <c r="K147" s="82" t="s">
        <v>26</v>
      </c>
      <c r="L147" s="5">
        <v>1231</v>
      </c>
      <c r="M147" s="6" t="s">
        <v>44</v>
      </c>
      <c r="N147" s="6" t="s">
        <v>30</v>
      </c>
      <c r="O147" s="5">
        <v>6</v>
      </c>
      <c r="P147" s="6" t="s">
        <v>28</v>
      </c>
      <c r="Q147" s="7"/>
      <c r="R147" s="5">
        <v>1</v>
      </c>
      <c r="S147" s="5">
        <v>0</v>
      </c>
      <c r="T147" s="8">
        <v>58.99</v>
      </c>
      <c r="U147" s="15">
        <v>0</v>
      </c>
      <c r="V147" s="15">
        <v>0</v>
      </c>
      <c r="W147" s="15">
        <v>1</v>
      </c>
      <c r="X147" s="15">
        <v>0</v>
      </c>
      <c r="Y147" s="15">
        <v>0</v>
      </c>
      <c r="Z147" s="15">
        <v>0</v>
      </c>
      <c r="AA147" s="16">
        <v>1</v>
      </c>
      <c r="AB147" s="22">
        <v>0</v>
      </c>
      <c r="AC147" s="19">
        <v>0</v>
      </c>
      <c r="AD147" s="19">
        <v>0</v>
      </c>
      <c r="AE147" s="15">
        <v>0</v>
      </c>
      <c r="AF147" s="19">
        <v>0</v>
      </c>
      <c r="AG147" s="82" t="s">
        <v>13</v>
      </c>
      <c r="AH147" s="83">
        <v>58.99</v>
      </c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</row>
    <row r="148" spans="1:44" x14ac:dyDescent="0.2">
      <c r="A148" s="81">
        <v>45086</v>
      </c>
      <c r="B148" s="82" t="s">
        <v>148</v>
      </c>
      <c r="C148" s="82">
        <v>1</v>
      </c>
      <c r="D148" s="82">
        <v>83</v>
      </c>
      <c r="E148" s="82" t="s">
        <v>21</v>
      </c>
      <c r="F148" s="82">
        <v>82</v>
      </c>
      <c r="G148" s="82" t="s">
        <v>22</v>
      </c>
      <c r="H148" s="82" t="s">
        <v>23</v>
      </c>
      <c r="I148" s="82" t="s">
        <v>24</v>
      </c>
      <c r="J148" s="82" t="s">
        <v>25</v>
      </c>
      <c r="K148" s="82" t="s">
        <v>26</v>
      </c>
      <c r="L148" s="5">
        <v>3241</v>
      </c>
      <c r="M148" s="6" t="s">
        <v>41</v>
      </c>
      <c r="N148" s="6" t="s">
        <v>27</v>
      </c>
      <c r="O148" s="5">
        <v>12</v>
      </c>
      <c r="P148" s="6" t="s">
        <v>28</v>
      </c>
      <c r="Q148" s="7" t="s">
        <v>29</v>
      </c>
      <c r="R148" s="5">
        <v>1</v>
      </c>
      <c r="S148" s="5">
        <v>1</v>
      </c>
      <c r="T148" s="8">
        <v>24.99</v>
      </c>
      <c r="U148" s="15"/>
      <c r="V148" s="15"/>
      <c r="W148" s="15"/>
      <c r="X148" s="15"/>
      <c r="Y148" s="15"/>
      <c r="Z148" s="15"/>
      <c r="AA148" s="16">
        <v>0</v>
      </c>
      <c r="AB148" s="22">
        <v>0</v>
      </c>
      <c r="AC148" s="19"/>
      <c r="AD148" s="19">
        <v>299.88</v>
      </c>
      <c r="AE148" s="15">
        <v>12</v>
      </c>
      <c r="AF148" s="19" t="s">
        <v>33</v>
      </c>
      <c r="AG148" s="82" t="s">
        <v>13</v>
      </c>
      <c r="AH148" s="83">
        <v>0</v>
      </c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</row>
    <row r="149" spans="1:44" x14ac:dyDescent="0.2">
      <c r="A149" s="81">
        <v>45086</v>
      </c>
      <c r="B149" s="82" t="s">
        <v>148</v>
      </c>
      <c r="C149" s="82">
        <v>1</v>
      </c>
      <c r="D149" s="82">
        <v>83</v>
      </c>
      <c r="E149" s="82" t="s">
        <v>21</v>
      </c>
      <c r="F149" s="82">
        <v>82</v>
      </c>
      <c r="G149" s="82" t="s">
        <v>22</v>
      </c>
      <c r="H149" s="82" t="s">
        <v>23</v>
      </c>
      <c r="I149" s="82" t="s">
        <v>24</v>
      </c>
      <c r="J149" s="82" t="s">
        <v>25</v>
      </c>
      <c r="K149" s="82" t="s">
        <v>26</v>
      </c>
      <c r="L149" s="5">
        <v>1342</v>
      </c>
      <c r="M149" s="6" t="s">
        <v>42</v>
      </c>
      <c r="N149" s="6" t="s">
        <v>30</v>
      </c>
      <c r="O149" s="5">
        <v>6</v>
      </c>
      <c r="P149" s="6" t="s">
        <v>28</v>
      </c>
      <c r="Q149" s="7"/>
      <c r="R149" s="5">
        <v>1</v>
      </c>
      <c r="S149" s="5">
        <v>0</v>
      </c>
      <c r="T149" s="8">
        <v>58.99</v>
      </c>
      <c r="U149" s="15">
        <v>8</v>
      </c>
      <c r="V149" s="15">
        <v>5</v>
      </c>
      <c r="W149" s="15">
        <v>0</v>
      </c>
      <c r="X149" s="15">
        <v>6</v>
      </c>
      <c r="Y149" s="15">
        <v>1</v>
      </c>
      <c r="Z149" s="15">
        <v>1</v>
      </c>
      <c r="AA149" s="16">
        <v>21</v>
      </c>
      <c r="AB149" s="22">
        <v>0.62</v>
      </c>
      <c r="AC149" s="19">
        <v>58</v>
      </c>
      <c r="AD149" s="19">
        <v>0</v>
      </c>
      <c r="AE149" s="15">
        <v>0</v>
      </c>
      <c r="AF149" s="19">
        <v>0</v>
      </c>
      <c r="AG149" s="82" t="s">
        <v>13</v>
      </c>
      <c r="AH149" s="83">
        <v>1238.79</v>
      </c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</row>
    <row r="150" spans="1:44" x14ac:dyDescent="0.2">
      <c r="A150" s="81">
        <v>45086</v>
      </c>
      <c r="B150" s="82" t="s">
        <v>148</v>
      </c>
      <c r="C150" s="82">
        <v>1</v>
      </c>
      <c r="D150" s="82">
        <v>83</v>
      </c>
      <c r="E150" s="82" t="s">
        <v>21</v>
      </c>
      <c r="F150" s="82">
        <v>82</v>
      </c>
      <c r="G150" s="82" t="s">
        <v>22</v>
      </c>
      <c r="H150" s="82" t="s">
        <v>23</v>
      </c>
      <c r="I150" s="82" t="s">
        <v>24</v>
      </c>
      <c r="J150" s="82" t="s">
        <v>25</v>
      </c>
      <c r="K150" s="82" t="s">
        <v>26</v>
      </c>
      <c r="L150" s="5">
        <v>1243</v>
      </c>
      <c r="M150" s="6" t="s">
        <v>43</v>
      </c>
      <c r="N150" s="6" t="s">
        <v>31</v>
      </c>
      <c r="O150" s="5">
        <v>24</v>
      </c>
      <c r="P150" s="6" t="s">
        <v>28</v>
      </c>
      <c r="Q150" s="7"/>
      <c r="R150" s="5">
        <v>1</v>
      </c>
      <c r="S150" s="5">
        <v>1</v>
      </c>
      <c r="T150" s="8">
        <v>18.989999999999998</v>
      </c>
      <c r="U150" s="15">
        <v>24</v>
      </c>
      <c r="V150" s="15">
        <v>34</v>
      </c>
      <c r="W150" s="15">
        <v>20</v>
      </c>
      <c r="X150" s="15">
        <v>26</v>
      </c>
      <c r="Y150" s="15">
        <v>5</v>
      </c>
      <c r="Z150" s="15">
        <v>30</v>
      </c>
      <c r="AA150" s="16">
        <v>139</v>
      </c>
      <c r="AB150" s="22">
        <v>4.6900000000000004</v>
      </c>
      <c r="AC150" s="19">
        <v>594</v>
      </c>
      <c r="AD150" s="19">
        <v>1120.4100000000001</v>
      </c>
      <c r="AE150" s="15">
        <v>59</v>
      </c>
      <c r="AF150" s="19">
        <v>13</v>
      </c>
      <c r="AG150" s="82" t="s">
        <v>13</v>
      </c>
      <c r="AH150" s="83">
        <v>2639.6099999999997</v>
      </c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</row>
    <row r="151" spans="1:44" x14ac:dyDescent="0.2">
      <c r="A151" s="81">
        <v>45086</v>
      </c>
      <c r="B151" s="82" t="s">
        <v>148</v>
      </c>
      <c r="C151" s="82">
        <v>1</v>
      </c>
      <c r="D151" s="82">
        <v>83</v>
      </c>
      <c r="E151" s="82" t="s">
        <v>21</v>
      </c>
      <c r="F151" s="82">
        <v>82</v>
      </c>
      <c r="G151" s="82" t="s">
        <v>22</v>
      </c>
      <c r="H151" s="82" t="s">
        <v>23</v>
      </c>
      <c r="I151" s="82" t="s">
        <v>24</v>
      </c>
      <c r="J151" s="82" t="s">
        <v>25</v>
      </c>
      <c r="K151" s="82" t="s">
        <v>26</v>
      </c>
      <c r="L151" s="5">
        <v>1231</v>
      </c>
      <c r="M151" s="6" t="s">
        <v>44</v>
      </c>
      <c r="N151" s="6" t="s">
        <v>30</v>
      </c>
      <c r="O151" s="5">
        <v>6</v>
      </c>
      <c r="P151" s="6" t="s">
        <v>28</v>
      </c>
      <c r="Q151" s="7"/>
      <c r="R151" s="5">
        <v>1</v>
      </c>
      <c r="S151" s="5">
        <v>0</v>
      </c>
      <c r="T151" s="8">
        <v>58.99</v>
      </c>
      <c r="U151" s="15">
        <v>0</v>
      </c>
      <c r="V151" s="15">
        <v>0</v>
      </c>
      <c r="W151" s="15">
        <v>1</v>
      </c>
      <c r="X151" s="15">
        <v>0</v>
      </c>
      <c r="Y151" s="15">
        <v>1</v>
      </c>
      <c r="Z151" s="15">
        <v>2</v>
      </c>
      <c r="AA151" s="16">
        <v>4</v>
      </c>
      <c r="AB151" s="22">
        <v>0.23</v>
      </c>
      <c r="AC151" s="19">
        <v>117</v>
      </c>
      <c r="AD151" s="19">
        <v>0</v>
      </c>
      <c r="AE151" s="15">
        <v>0</v>
      </c>
      <c r="AF151" s="19">
        <v>0</v>
      </c>
      <c r="AG151" s="82" t="s">
        <v>13</v>
      </c>
      <c r="AH151" s="83">
        <v>235.96</v>
      </c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</row>
    <row r="152" spans="1:44" x14ac:dyDescent="0.2">
      <c r="A152" s="81">
        <v>46252</v>
      </c>
      <c r="B152" s="82" t="s">
        <v>149</v>
      </c>
      <c r="C152" s="82">
        <v>1</v>
      </c>
      <c r="D152" s="82">
        <v>83</v>
      </c>
      <c r="E152" s="82" t="s">
        <v>21</v>
      </c>
      <c r="F152" s="82">
        <v>82</v>
      </c>
      <c r="G152" s="82" t="s">
        <v>22</v>
      </c>
      <c r="H152" s="82" t="s">
        <v>23</v>
      </c>
      <c r="I152" s="82" t="s">
        <v>24</v>
      </c>
      <c r="J152" s="82" t="s">
        <v>25</v>
      </c>
      <c r="K152" s="82" t="s">
        <v>26</v>
      </c>
      <c r="L152" s="5">
        <v>1342</v>
      </c>
      <c r="M152" s="6" t="s">
        <v>42</v>
      </c>
      <c r="N152" s="6" t="s">
        <v>30</v>
      </c>
      <c r="O152" s="5">
        <v>6</v>
      </c>
      <c r="P152" s="6" t="s">
        <v>28</v>
      </c>
      <c r="Q152" s="7"/>
      <c r="R152" s="5">
        <v>1</v>
      </c>
      <c r="S152" s="5">
        <v>0</v>
      </c>
      <c r="T152" s="8">
        <v>58.99</v>
      </c>
      <c r="U152" s="15"/>
      <c r="V152" s="15"/>
      <c r="W152" s="15"/>
      <c r="X152" s="15"/>
      <c r="Y152" s="15"/>
      <c r="Z152" s="15"/>
      <c r="AA152" s="16">
        <v>0</v>
      </c>
      <c r="AB152" s="22">
        <v>0</v>
      </c>
      <c r="AC152" s="19"/>
      <c r="AD152" s="19">
        <v>0</v>
      </c>
      <c r="AE152" s="15">
        <v>0</v>
      </c>
      <c r="AF152" s="19">
        <v>0</v>
      </c>
      <c r="AG152" s="82" t="s">
        <v>13</v>
      </c>
      <c r="AH152" s="83">
        <v>0</v>
      </c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</row>
    <row r="153" spans="1:44" x14ac:dyDescent="0.2">
      <c r="A153" s="81">
        <v>46252</v>
      </c>
      <c r="B153" s="82" t="s">
        <v>149</v>
      </c>
      <c r="C153" s="82">
        <v>1</v>
      </c>
      <c r="D153" s="82">
        <v>83</v>
      </c>
      <c r="E153" s="82" t="s">
        <v>21</v>
      </c>
      <c r="F153" s="82">
        <v>82</v>
      </c>
      <c r="G153" s="82" t="s">
        <v>22</v>
      </c>
      <c r="H153" s="82" t="s">
        <v>23</v>
      </c>
      <c r="I153" s="82" t="s">
        <v>24</v>
      </c>
      <c r="J153" s="82" t="s">
        <v>25</v>
      </c>
      <c r="K153" s="82" t="s">
        <v>26</v>
      </c>
      <c r="L153" s="5">
        <v>3241</v>
      </c>
      <c r="M153" s="6" t="s">
        <v>41</v>
      </c>
      <c r="N153" s="6" t="s">
        <v>27</v>
      </c>
      <c r="O153" s="5">
        <v>12</v>
      </c>
      <c r="P153" s="6" t="s">
        <v>28</v>
      </c>
      <c r="Q153" s="7"/>
      <c r="R153" s="5">
        <v>1</v>
      </c>
      <c r="S153" s="5">
        <v>0</v>
      </c>
      <c r="T153" s="8">
        <v>24.99</v>
      </c>
      <c r="U153" s="15"/>
      <c r="V153" s="15"/>
      <c r="W153" s="15"/>
      <c r="X153" s="15"/>
      <c r="Y153" s="15"/>
      <c r="Z153" s="15"/>
      <c r="AA153" s="16">
        <v>0</v>
      </c>
      <c r="AB153" s="22">
        <v>0</v>
      </c>
      <c r="AC153" s="19"/>
      <c r="AD153" s="19">
        <v>0</v>
      </c>
      <c r="AE153" s="15">
        <v>0</v>
      </c>
      <c r="AF153" s="19">
        <v>0</v>
      </c>
      <c r="AG153" s="82" t="s">
        <v>13</v>
      </c>
      <c r="AH153" s="83">
        <v>0</v>
      </c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</row>
    <row r="154" spans="1:44" x14ac:dyDescent="0.2">
      <c r="A154" s="81">
        <v>46252</v>
      </c>
      <c r="B154" s="82" t="s">
        <v>149</v>
      </c>
      <c r="C154" s="82">
        <v>1</v>
      </c>
      <c r="D154" s="82">
        <v>83</v>
      </c>
      <c r="E154" s="82" t="s">
        <v>21</v>
      </c>
      <c r="F154" s="82">
        <v>82</v>
      </c>
      <c r="G154" s="82" t="s">
        <v>22</v>
      </c>
      <c r="H154" s="82" t="s">
        <v>23</v>
      </c>
      <c r="I154" s="82" t="s">
        <v>24</v>
      </c>
      <c r="J154" s="82" t="s">
        <v>25</v>
      </c>
      <c r="K154" s="82" t="s">
        <v>26</v>
      </c>
      <c r="L154" s="5">
        <v>1243</v>
      </c>
      <c r="M154" s="6" t="s">
        <v>43</v>
      </c>
      <c r="N154" s="6" t="s">
        <v>31</v>
      </c>
      <c r="O154" s="5">
        <v>24</v>
      </c>
      <c r="P154" s="6" t="s">
        <v>28</v>
      </c>
      <c r="Q154" s="7"/>
      <c r="R154" s="5">
        <v>1</v>
      </c>
      <c r="S154" s="5">
        <v>1</v>
      </c>
      <c r="T154" s="8">
        <v>18.989999999999998</v>
      </c>
      <c r="U154" s="15">
        <v>5</v>
      </c>
      <c r="V154" s="15">
        <v>14</v>
      </c>
      <c r="W154" s="15">
        <v>18</v>
      </c>
      <c r="X154" s="15">
        <v>24</v>
      </c>
      <c r="Y154" s="15">
        <v>13</v>
      </c>
      <c r="Z154" s="15">
        <v>19</v>
      </c>
      <c r="AA154" s="16">
        <v>93</v>
      </c>
      <c r="AB154" s="22">
        <v>4.2300000000000004</v>
      </c>
      <c r="AC154" s="19">
        <v>377</v>
      </c>
      <c r="AD154" s="19">
        <v>968.49</v>
      </c>
      <c r="AE154" s="15">
        <v>51</v>
      </c>
      <c r="AF154" s="19">
        <v>12</v>
      </c>
      <c r="AG154" s="82" t="s">
        <v>13</v>
      </c>
      <c r="AH154" s="83">
        <v>1766.07</v>
      </c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</row>
    <row r="155" spans="1:44" x14ac:dyDescent="0.2">
      <c r="A155" s="81">
        <v>46252</v>
      </c>
      <c r="B155" s="82" t="s">
        <v>149</v>
      </c>
      <c r="C155" s="82">
        <v>1</v>
      </c>
      <c r="D155" s="82">
        <v>83</v>
      </c>
      <c r="E155" s="82" t="s">
        <v>21</v>
      </c>
      <c r="F155" s="82">
        <v>82</v>
      </c>
      <c r="G155" s="82" t="s">
        <v>22</v>
      </c>
      <c r="H155" s="82" t="s">
        <v>23</v>
      </c>
      <c r="I155" s="82" t="s">
        <v>24</v>
      </c>
      <c r="J155" s="82" t="s">
        <v>25</v>
      </c>
      <c r="K155" s="82" t="s">
        <v>26</v>
      </c>
      <c r="L155" s="5">
        <v>1231</v>
      </c>
      <c r="M155" s="6" t="s">
        <v>44</v>
      </c>
      <c r="N155" s="6" t="s">
        <v>30</v>
      </c>
      <c r="O155" s="5">
        <v>6</v>
      </c>
      <c r="P155" s="6" t="s">
        <v>28</v>
      </c>
      <c r="Q155" s="7"/>
      <c r="R155" s="5">
        <v>1</v>
      </c>
      <c r="S155" s="5">
        <v>0</v>
      </c>
      <c r="T155" s="8">
        <v>58.99</v>
      </c>
      <c r="U155" s="15"/>
      <c r="V155" s="15"/>
      <c r="W155" s="15"/>
      <c r="X155" s="15"/>
      <c r="Y155" s="15"/>
      <c r="Z155" s="15"/>
      <c r="AA155" s="16">
        <v>0</v>
      </c>
      <c r="AB155" s="22">
        <v>0</v>
      </c>
      <c r="AC155" s="19"/>
      <c r="AD155" s="19">
        <v>0</v>
      </c>
      <c r="AE155" s="15">
        <v>0</v>
      </c>
      <c r="AF155" s="19">
        <v>0</v>
      </c>
      <c r="AG155" s="82" t="s">
        <v>13</v>
      </c>
      <c r="AH155" s="83">
        <v>0</v>
      </c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</row>
    <row r="156" spans="1:44" x14ac:dyDescent="0.2">
      <c r="A156" s="81">
        <v>50</v>
      </c>
      <c r="B156" s="82" t="s">
        <v>150</v>
      </c>
      <c r="C156" s="82">
        <v>1</v>
      </c>
      <c r="D156" s="82">
        <v>83</v>
      </c>
      <c r="E156" s="82" t="s">
        <v>21</v>
      </c>
      <c r="F156" s="82">
        <v>82</v>
      </c>
      <c r="G156" s="82" t="s">
        <v>22</v>
      </c>
      <c r="H156" s="82" t="s">
        <v>23</v>
      </c>
      <c r="I156" s="82" t="s">
        <v>24</v>
      </c>
      <c r="J156" s="82" t="s">
        <v>25</v>
      </c>
      <c r="K156" s="82" t="s">
        <v>26</v>
      </c>
      <c r="L156" s="5">
        <v>1342</v>
      </c>
      <c r="M156" s="6" t="s">
        <v>42</v>
      </c>
      <c r="N156" s="6" t="s">
        <v>30</v>
      </c>
      <c r="O156" s="5">
        <v>6</v>
      </c>
      <c r="P156" s="6" t="s">
        <v>28</v>
      </c>
      <c r="Q156" s="7"/>
      <c r="R156" s="5">
        <v>1</v>
      </c>
      <c r="S156" s="5">
        <v>0</v>
      </c>
      <c r="T156" s="8">
        <v>58.99</v>
      </c>
      <c r="U156" s="15">
        <v>4</v>
      </c>
      <c r="V156" s="15">
        <v>6</v>
      </c>
      <c r="W156" s="15">
        <v>7</v>
      </c>
      <c r="X156" s="15">
        <v>10</v>
      </c>
      <c r="Y156" s="15">
        <v>2</v>
      </c>
      <c r="Z156" s="15">
        <v>7</v>
      </c>
      <c r="AA156" s="16">
        <v>36</v>
      </c>
      <c r="AB156" s="22">
        <v>1.46</v>
      </c>
      <c r="AC156" s="19">
        <v>412</v>
      </c>
      <c r="AD156" s="19">
        <v>0</v>
      </c>
      <c r="AE156" s="15">
        <v>0</v>
      </c>
      <c r="AF156" s="19">
        <v>0</v>
      </c>
      <c r="AG156" s="82" t="s">
        <v>13</v>
      </c>
      <c r="AH156" s="83">
        <v>2123.64</v>
      </c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</row>
    <row r="157" spans="1:44" x14ac:dyDescent="0.2">
      <c r="A157" s="81">
        <v>50</v>
      </c>
      <c r="B157" s="82" t="s">
        <v>150</v>
      </c>
      <c r="C157" s="82">
        <v>1</v>
      </c>
      <c r="D157" s="82">
        <v>83</v>
      </c>
      <c r="E157" s="82" t="s">
        <v>21</v>
      </c>
      <c r="F157" s="82">
        <v>82</v>
      </c>
      <c r="G157" s="82" t="s">
        <v>22</v>
      </c>
      <c r="H157" s="82" t="s">
        <v>23</v>
      </c>
      <c r="I157" s="82" t="s">
        <v>24</v>
      </c>
      <c r="J157" s="82" t="s">
        <v>25</v>
      </c>
      <c r="K157" s="82" t="s">
        <v>26</v>
      </c>
      <c r="L157" s="5">
        <v>3241</v>
      </c>
      <c r="M157" s="6" t="s">
        <v>41</v>
      </c>
      <c r="N157" s="6" t="s">
        <v>27</v>
      </c>
      <c r="O157" s="5">
        <v>12</v>
      </c>
      <c r="P157" s="6" t="s">
        <v>28</v>
      </c>
      <c r="Q157" s="7"/>
      <c r="R157" s="5">
        <v>1</v>
      </c>
      <c r="S157" s="5">
        <v>0</v>
      </c>
      <c r="T157" s="8">
        <v>24.99</v>
      </c>
      <c r="U157" s="15"/>
      <c r="V157" s="15"/>
      <c r="W157" s="15"/>
      <c r="X157" s="15"/>
      <c r="Y157" s="15"/>
      <c r="Z157" s="15"/>
      <c r="AA157" s="16">
        <v>0</v>
      </c>
      <c r="AB157" s="22">
        <v>0</v>
      </c>
      <c r="AC157" s="19"/>
      <c r="AD157" s="19">
        <v>0</v>
      </c>
      <c r="AE157" s="15">
        <v>0</v>
      </c>
      <c r="AF157" s="19">
        <v>0</v>
      </c>
      <c r="AG157" s="82" t="s">
        <v>13</v>
      </c>
      <c r="AH157" s="83">
        <v>0</v>
      </c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</row>
    <row r="158" spans="1:44" x14ac:dyDescent="0.2">
      <c r="A158" s="81">
        <v>50</v>
      </c>
      <c r="B158" s="82" t="s">
        <v>150</v>
      </c>
      <c r="C158" s="82">
        <v>1</v>
      </c>
      <c r="D158" s="82">
        <v>83</v>
      </c>
      <c r="E158" s="82" t="s">
        <v>21</v>
      </c>
      <c r="F158" s="82">
        <v>82</v>
      </c>
      <c r="G158" s="82" t="s">
        <v>22</v>
      </c>
      <c r="H158" s="82" t="s">
        <v>23</v>
      </c>
      <c r="I158" s="82" t="s">
        <v>24</v>
      </c>
      <c r="J158" s="82" t="s">
        <v>25</v>
      </c>
      <c r="K158" s="82" t="s">
        <v>26</v>
      </c>
      <c r="L158" s="5">
        <v>1243</v>
      </c>
      <c r="M158" s="6" t="s">
        <v>43</v>
      </c>
      <c r="N158" s="6" t="s">
        <v>31</v>
      </c>
      <c r="O158" s="5">
        <v>24</v>
      </c>
      <c r="P158" s="6" t="s">
        <v>28</v>
      </c>
      <c r="Q158" s="7"/>
      <c r="R158" s="5">
        <v>1</v>
      </c>
      <c r="S158" s="5">
        <v>1</v>
      </c>
      <c r="T158" s="8">
        <v>18.989999999999998</v>
      </c>
      <c r="U158" s="15">
        <v>83</v>
      </c>
      <c r="V158" s="15">
        <v>54</v>
      </c>
      <c r="W158" s="15">
        <v>71</v>
      </c>
      <c r="X158" s="15">
        <v>121</v>
      </c>
      <c r="Y158" s="15">
        <v>60</v>
      </c>
      <c r="Z158" s="15">
        <v>58</v>
      </c>
      <c r="AA158" s="16">
        <v>447</v>
      </c>
      <c r="AB158" s="22">
        <v>18.39</v>
      </c>
      <c r="AC158" s="19">
        <v>1150</v>
      </c>
      <c r="AD158" s="19">
        <v>664.65</v>
      </c>
      <c r="AE158" s="15">
        <v>35</v>
      </c>
      <c r="AF158" s="19">
        <v>2</v>
      </c>
      <c r="AG158" s="82" t="s">
        <v>13</v>
      </c>
      <c r="AH158" s="83">
        <v>8488.5299999999988</v>
      </c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</row>
    <row r="159" spans="1:44" x14ac:dyDescent="0.2">
      <c r="A159" s="81">
        <v>50</v>
      </c>
      <c r="B159" s="82" t="s">
        <v>150</v>
      </c>
      <c r="C159" s="82">
        <v>1</v>
      </c>
      <c r="D159" s="82">
        <v>83</v>
      </c>
      <c r="E159" s="82" t="s">
        <v>21</v>
      </c>
      <c r="F159" s="82">
        <v>82</v>
      </c>
      <c r="G159" s="82" t="s">
        <v>22</v>
      </c>
      <c r="H159" s="82" t="s">
        <v>23</v>
      </c>
      <c r="I159" s="82" t="s">
        <v>24</v>
      </c>
      <c r="J159" s="82" t="s">
        <v>25</v>
      </c>
      <c r="K159" s="82" t="s">
        <v>26</v>
      </c>
      <c r="L159" s="5">
        <v>1231</v>
      </c>
      <c r="M159" s="6" t="s">
        <v>44</v>
      </c>
      <c r="N159" s="6" t="s">
        <v>30</v>
      </c>
      <c r="O159" s="5">
        <v>6</v>
      </c>
      <c r="P159" s="6" t="s">
        <v>28</v>
      </c>
      <c r="Q159" s="7"/>
      <c r="R159" s="5">
        <v>1</v>
      </c>
      <c r="S159" s="5">
        <v>0</v>
      </c>
      <c r="T159" s="8">
        <v>58.99</v>
      </c>
      <c r="U159" s="15">
        <v>2</v>
      </c>
      <c r="V159" s="15">
        <v>3</v>
      </c>
      <c r="W159" s="15">
        <v>3</v>
      </c>
      <c r="X159" s="15">
        <v>4</v>
      </c>
      <c r="Y159" s="15">
        <v>3</v>
      </c>
      <c r="Z159" s="15">
        <v>0</v>
      </c>
      <c r="AA159" s="16">
        <v>15</v>
      </c>
      <c r="AB159" s="22">
        <v>0.54</v>
      </c>
      <c r="AC159" s="19">
        <v>0</v>
      </c>
      <c r="AD159" s="19">
        <v>0</v>
      </c>
      <c r="AE159" s="15">
        <v>0</v>
      </c>
      <c r="AF159" s="19">
        <v>0</v>
      </c>
      <c r="AG159" s="82" t="s">
        <v>13</v>
      </c>
      <c r="AH159" s="83">
        <v>884.85</v>
      </c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</row>
    <row r="160" spans="1:44" x14ac:dyDescent="0.2">
      <c r="A160" s="81">
        <v>63501</v>
      </c>
      <c r="B160" s="82" t="s">
        <v>151</v>
      </c>
      <c r="C160" s="82">
        <v>1</v>
      </c>
      <c r="D160" s="82">
        <v>83</v>
      </c>
      <c r="E160" s="82" t="s">
        <v>21</v>
      </c>
      <c r="F160" s="82">
        <v>82</v>
      </c>
      <c r="G160" s="82" t="s">
        <v>22</v>
      </c>
      <c r="H160" s="82" t="s">
        <v>23</v>
      </c>
      <c r="I160" s="82" t="s">
        <v>24</v>
      </c>
      <c r="J160" s="82" t="s">
        <v>25</v>
      </c>
      <c r="K160" s="82" t="s">
        <v>26</v>
      </c>
      <c r="L160" s="5">
        <v>1342</v>
      </c>
      <c r="M160" s="6" t="s">
        <v>42</v>
      </c>
      <c r="N160" s="6" t="s">
        <v>30</v>
      </c>
      <c r="O160" s="5">
        <v>6</v>
      </c>
      <c r="P160" s="6" t="s">
        <v>28</v>
      </c>
      <c r="Q160" s="7"/>
      <c r="R160" s="5">
        <v>1</v>
      </c>
      <c r="S160" s="5">
        <v>0</v>
      </c>
      <c r="T160" s="8">
        <v>58.99</v>
      </c>
      <c r="U160" s="15">
        <v>3</v>
      </c>
      <c r="V160" s="15">
        <v>2</v>
      </c>
      <c r="W160" s="15">
        <v>0</v>
      </c>
      <c r="X160" s="15">
        <v>5</v>
      </c>
      <c r="Y160" s="15">
        <v>1</v>
      </c>
      <c r="Z160" s="15">
        <v>3</v>
      </c>
      <c r="AA160" s="16">
        <v>14</v>
      </c>
      <c r="AB160" s="22">
        <v>0.69</v>
      </c>
      <c r="AC160" s="19">
        <v>176</v>
      </c>
      <c r="AD160" s="19">
        <v>0</v>
      </c>
      <c r="AE160" s="15">
        <v>0</v>
      </c>
      <c r="AF160" s="19">
        <v>0</v>
      </c>
      <c r="AG160" s="82" t="s">
        <v>13</v>
      </c>
      <c r="AH160" s="83">
        <v>825.86</v>
      </c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</row>
    <row r="161" spans="1:44" x14ac:dyDescent="0.2">
      <c r="A161" s="81">
        <v>63501</v>
      </c>
      <c r="B161" s="82" t="s">
        <v>151</v>
      </c>
      <c r="C161" s="82">
        <v>1</v>
      </c>
      <c r="D161" s="82">
        <v>83</v>
      </c>
      <c r="E161" s="82" t="s">
        <v>21</v>
      </c>
      <c r="F161" s="82">
        <v>82</v>
      </c>
      <c r="G161" s="82" t="s">
        <v>22</v>
      </c>
      <c r="H161" s="82" t="s">
        <v>23</v>
      </c>
      <c r="I161" s="82" t="s">
        <v>24</v>
      </c>
      <c r="J161" s="82" t="s">
        <v>25</v>
      </c>
      <c r="K161" s="82" t="s">
        <v>26</v>
      </c>
      <c r="L161" s="5">
        <v>3241</v>
      </c>
      <c r="M161" s="6" t="s">
        <v>41</v>
      </c>
      <c r="N161" s="6" t="s">
        <v>27</v>
      </c>
      <c r="O161" s="5">
        <v>12</v>
      </c>
      <c r="P161" s="6" t="s">
        <v>28</v>
      </c>
      <c r="Q161" s="7"/>
      <c r="R161" s="5">
        <v>1</v>
      </c>
      <c r="S161" s="5">
        <v>1</v>
      </c>
      <c r="T161" s="8">
        <v>24.99</v>
      </c>
      <c r="U161" s="15">
        <v>6</v>
      </c>
      <c r="V161" s="15">
        <v>7</v>
      </c>
      <c r="W161" s="15">
        <v>2</v>
      </c>
      <c r="X161" s="15">
        <v>5</v>
      </c>
      <c r="Y161" s="15">
        <v>9</v>
      </c>
      <c r="Z161" s="15">
        <v>9</v>
      </c>
      <c r="AA161" s="16">
        <v>38</v>
      </c>
      <c r="AB161" s="22">
        <v>1.77</v>
      </c>
      <c r="AC161" s="19">
        <v>224</v>
      </c>
      <c r="AD161" s="19">
        <v>149.94</v>
      </c>
      <c r="AE161" s="15">
        <v>6</v>
      </c>
      <c r="AF161" s="19">
        <v>3</v>
      </c>
      <c r="AG161" s="82" t="s">
        <v>13</v>
      </c>
      <c r="AH161" s="83">
        <v>949.61999999999989</v>
      </c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</row>
    <row r="162" spans="1:44" x14ac:dyDescent="0.2">
      <c r="A162" s="81">
        <v>63501</v>
      </c>
      <c r="B162" s="82" t="s">
        <v>151</v>
      </c>
      <c r="C162" s="82">
        <v>1</v>
      </c>
      <c r="D162" s="82">
        <v>83</v>
      </c>
      <c r="E162" s="82" t="s">
        <v>21</v>
      </c>
      <c r="F162" s="82">
        <v>82</v>
      </c>
      <c r="G162" s="82" t="s">
        <v>22</v>
      </c>
      <c r="H162" s="82" t="s">
        <v>23</v>
      </c>
      <c r="I162" s="82" t="s">
        <v>24</v>
      </c>
      <c r="J162" s="82" t="s">
        <v>25</v>
      </c>
      <c r="K162" s="82" t="s">
        <v>26</v>
      </c>
      <c r="L162" s="5">
        <v>1243</v>
      </c>
      <c r="M162" s="6" t="s">
        <v>43</v>
      </c>
      <c r="N162" s="6" t="s">
        <v>31</v>
      </c>
      <c r="O162" s="5">
        <v>24</v>
      </c>
      <c r="P162" s="6" t="s">
        <v>28</v>
      </c>
      <c r="Q162" s="7"/>
      <c r="R162" s="5">
        <v>1</v>
      </c>
      <c r="S162" s="5">
        <v>1</v>
      </c>
      <c r="T162" s="8">
        <v>18.989999999999998</v>
      </c>
      <c r="U162" s="15">
        <v>19</v>
      </c>
      <c r="V162" s="15">
        <v>19</v>
      </c>
      <c r="W162" s="15">
        <v>14</v>
      </c>
      <c r="X162" s="15">
        <v>24</v>
      </c>
      <c r="Y162" s="15">
        <v>9</v>
      </c>
      <c r="Z162" s="15">
        <v>17</v>
      </c>
      <c r="AA162" s="16">
        <v>102</v>
      </c>
      <c r="AB162" s="22">
        <v>3.85</v>
      </c>
      <c r="AC162" s="19">
        <v>339</v>
      </c>
      <c r="AD162" s="19">
        <v>588.69000000000005</v>
      </c>
      <c r="AE162" s="15">
        <v>31</v>
      </c>
      <c r="AF162" s="19">
        <v>8</v>
      </c>
      <c r="AG162" s="82" t="s">
        <v>13</v>
      </c>
      <c r="AH162" s="83">
        <v>1936.9799999999998</v>
      </c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</row>
    <row r="163" spans="1:44" x14ac:dyDescent="0.2">
      <c r="A163" s="81">
        <v>63501</v>
      </c>
      <c r="B163" s="82" t="s">
        <v>151</v>
      </c>
      <c r="C163" s="82">
        <v>1</v>
      </c>
      <c r="D163" s="82">
        <v>83</v>
      </c>
      <c r="E163" s="82" t="s">
        <v>21</v>
      </c>
      <c r="F163" s="82">
        <v>82</v>
      </c>
      <c r="G163" s="82" t="s">
        <v>22</v>
      </c>
      <c r="H163" s="82" t="s">
        <v>23</v>
      </c>
      <c r="I163" s="82" t="s">
        <v>24</v>
      </c>
      <c r="J163" s="82" t="s">
        <v>25</v>
      </c>
      <c r="K163" s="82" t="s">
        <v>26</v>
      </c>
      <c r="L163" s="5">
        <v>1231</v>
      </c>
      <c r="M163" s="6" t="s">
        <v>44</v>
      </c>
      <c r="N163" s="6" t="s">
        <v>30</v>
      </c>
      <c r="O163" s="5">
        <v>6</v>
      </c>
      <c r="P163" s="6" t="s">
        <v>28</v>
      </c>
      <c r="Q163" s="7"/>
      <c r="R163" s="5">
        <v>1</v>
      </c>
      <c r="S163" s="5">
        <v>0</v>
      </c>
      <c r="T163" s="8">
        <v>58.99</v>
      </c>
      <c r="U163" s="15">
        <v>1</v>
      </c>
      <c r="V163" s="15">
        <v>1</v>
      </c>
      <c r="W163" s="15">
        <v>1</v>
      </c>
      <c r="X163" s="15">
        <v>4</v>
      </c>
      <c r="Y163" s="15">
        <v>0</v>
      </c>
      <c r="Z163" s="15">
        <v>0</v>
      </c>
      <c r="AA163" s="16">
        <v>7</v>
      </c>
      <c r="AB163" s="22">
        <v>0.31</v>
      </c>
      <c r="AC163" s="19">
        <v>0</v>
      </c>
      <c r="AD163" s="19">
        <v>0</v>
      </c>
      <c r="AE163" s="15">
        <v>0</v>
      </c>
      <c r="AF163" s="19">
        <v>0</v>
      </c>
      <c r="AG163" s="82" t="s">
        <v>13</v>
      </c>
      <c r="AH163" s="83">
        <v>412.93</v>
      </c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</row>
    <row r="164" spans="1:44" x14ac:dyDescent="0.2">
      <c r="A164" s="81">
        <v>52560</v>
      </c>
      <c r="B164" s="82" t="s">
        <v>152</v>
      </c>
      <c r="C164" s="82">
        <v>1</v>
      </c>
      <c r="D164" s="82">
        <v>83</v>
      </c>
      <c r="E164" s="82" t="s">
        <v>21</v>
      </c>
      <c r="F164" s="82">
        <v>82</v>
      </c>
      <c r="G164" s="82" t="s">
        <v>22</v>
      </c>
      <c r="H164" s="82" t="s">
        <v>23</v>
      </c>
      <c r="I164" s="82" t="s">
        <v>24</v>
      </c>
      <c r="J164" s="82" t="s">
        <v>25</v>
      </c>
      <c r="K164" s="82" t="s">
        <v>26</v>
      </c>
      <c r="L164" s="1">
        <v>4312</v>
      </c>
      <c r="M164" s="2" t="s">
        <v>153</v>
      </c>
      <c r="N164" s="2" t="s">
        <v>154</v>
      </c>
      <c r="O164" s="1">
        <v>24</v>
      </c>
      <c r="P164" s="2" t="s">
        <v>28</v>
      </c>
      <c r="Q164" s="3" t="s">
        <v>155</v>
      </c>
      <c r="R164" s="1">
        <v>0</v>
      </c>
      <c r="S164" s="1">
        <v>1</v>
      </c>
      <c r="T164" s="4">
        <v>14.99</v>
      </c>
      <c r="U164" s="13">
        <v>0</v>
      </c>
      <c r="V164" s="13">
        <v>0</v>
      </c>
      <c r="W164" s="13">
        <v>0</v>
      </c>
      <c r="X164" s="13">
        <v>7</v>
      </c>
      <c r="Y164" s="13">
        <v>4</v>
      </c>
      <c r="Z164" s="13">
        <v>1</v>
      </c>
      <c r="AA164" s="14">
        <v>12</v>
      </c>
      <c r="AB164" s="21">
        <v>0.92</v>
      </c>
      <c r="AC164" s="18">
        <v>14</v>
      </c>
      <c r="AD164" s="18">
        <v>14.99</v>
      </c>
      <c r="AE164" s="13">
        <v>1</v>
      </c>
      <c r="AF164" s="18">
        <v>1</v>
      </c>
      <c r="AG164" s="82" t="s">
        <v>13</v>
      </c>
      <c r="AH164" s="83">
        <v>179.88</v>
      </c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</row>
    <row r="165" spans="1:44" x14ac:dyDescent="0.2">
      <c r="A165" s="81">
        <v>32051</v>
      </c>
      <c r="B165" s="82" t="s">
        <v>156</v>
      </c>
      <c r="C165" s="82">
        <v>1</v>
      </c>
      <c r="D165" s="82">
        <v>83</v>
      </c>
      <c r="E165" s="82" t="s">
        <v>21</v>
      </c>
      <c r="F165" s="82">
        <v>82</v>
      </c>
      <c r="G165" s="82" t="s">
        <v>22</v>
      </c>
      <c r="H165" s="82" t="s">
        <v>23</v>
      </c>
      <c r="I165" s="82" t="s">
        <v>24</v>
      </c>
      <c r="J165" s="82" t="s">
        <v>25</v>
      </c>
      <c r="K165" s="82" t="s">
        <v>26</v>
      </c>
      <c r="L165" s="1">
        <v>4312</v>
      </c>
      <c r="M165" s="2" t="s">
        <v>153</v>
      </c>
      <c r="N165" s="2" t="s">
        <v>154</v>
      </c>
      <c r="O165" s="1">
        <v>24</v>
      </c>
      <c r="P165" s="2" t="s">
        <v>28</v>
      </c>
      <c r="Q165" s="3" t="s">
        <v>155</v>
      </c>
      <c r="R165" s="1">
        <v>0</v>
      </c>
      <c r="S165" s="1">
        <v>1</v>
      </c>
      <c r="T165" s="4">
        <v>14.99</v>
      </c>
      <c r="U165" s="13">
        <v>52</v>
      </c>
      <c r="V165" s="13">
        <v>12</v>
      </c>
      <c r="W165" s="13">
        <v>5</v>
      </c>
      <c r="X165" s="13">
        <v>0</v>
      </c>
      <c r="Y165" s="13">
        <v>0</v>
      </c>
      <c r="Z165" s="13">
        <v>0</v>
      </c>
      <c r="AA165" s="14">
        <v>69</v>
      </c>
      <c r="AB165" s="21">
        <v>0</v>
      </c>
      <c r="AC165" s="18">
        <v>0</v>
      </c>
      <c r="AD165" s="18">
        <v>14.99</v>
      </c>
      <c r="AE165" s="13">
        <v>1</v>
      </c>
      <c r="AF165" s="18" t="s">
        <v>33</v>
      </c>
      <c r="AG165" s="82" t="s">
        <v>13</v>
      </c>
      <c r="AH165" s="83">
        <v>1034.31</v>
      </c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</row>
    <row r="166" spans="1:44" x14ac:dyDescent="0.2">
      <c r="A166" s="81">
        <v>46278</v>
      </c>
      <c r="B166" s="82" t="s">
        <v>157</v>
      </c>
      <c r="C166" s="82">
        <v>1</v>
      </c>
      <c r="D166" s="82">
        <v>83</v>
      </c>
      <c r="E166" s="82" t="s">
        <v>21</v>
      </c>
      <c r="F166" s="82">
        <v>82</v>
      </c>
      <c r="G166" s="82" t="s">
        <v>22</v>
      </c>
      <c r="H166" s="82" t="s">
        <v>23</v>
      </c>
      <c r="I166" s="82" t="s">
        <v>24</v>
      </c>
      <c r="J166" s="82" t="s">
        <v>25</v>
      </c>
      <c r="K166" s="82" t="s">
        <v>26</v>
      </c>
      <c r="L166" s="5">
        <v>1342</v>
      </c>
      <c r="M166" s="6" t="s">
        <v>42</v>
      </c>
      <c r="N166" s="6" t="s">
        <v>30</v>
      </c>
      <c r="O166" s="5">
        <v>6</v>
      </c>
      <c r="P166" s="6" t="s">
        <v>28</v>
      </c>
      <c r="Q166" s="7"/>
      <c r="R166" s="5">
        <v>1</v>
      </c>
      <c r="S166" s="5">
        <v>0</v>
      </c>
      <c r="T166" s="8">
        <v>58.99</v>
      </c>
      <c r="U166" s="15">
        <v>2</v>
      </c>
      <c r="V166" s="15">
        <v>0</v>
      </c>
      <c r="W166" s="15">
        <v>3</v>
      </c>
      <c r="X166" s="15">
        <v>0</v>
      </c>
      <c r="Y166" s="15">
        <v>2</v>
      </c>
      <c r="Z166" s="15">
        <v>3</v>
      </c>
      <c r="AA166" s="16">
        <v>10</v>
      </c>
      <c r="AB166" s="22">
        <v>0.39</v>
      </c>
      <c r="AC166" s="19">
        <v>176</v>
      </c>
      <c r="AD166" s="19">
        <v>0</v>
      </c>
      <c r="AE166" s="15">
        <v>0</v>
      </c>
      <c r="AF166" s="19">
        <v>0</v>
      </c>
      <c r="AG166" s="82" t="s">
        <v>13</v>
      </c>
      <c r="AH166" s="83">
        <v>589.9</v>
      </c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</row>
    <row r="167" spans="1:44" x14ac:dyDescent="0.2">
      <c r="A167" s="81">
        <v>46278</v>
      </c>
      <c r="B167" s="82" t="s">
        <v>157</v>
      </c>
      <c r="C167" s="82">
        <v>1</v>
      </c>
      <c r="D167" s="82">
        <v>83</v>
      </c>
      <c r="E167" s="82" t="s">
        <v>21</v>
      </c>
      <c r="F167" s="82">
        <v>82</v>
      </c>
      <c r="G167" s="82" t="s">
        <v>22</v>
      </c>
      <c r="H167" s="82" t="s">
        <v>23</v>
      </c>
      <c r="I167" s="82" t="s">
        <v>24</v>
      </c>
      <c r="J167" s="82" t="s">
        <v>25</v>
      </c>
      <c r="K167" s="82" t="s">
        <v>26</v>
      </c>
      <c r="L167" s="5">
        <v>3241</v>
      </c>
      <c r="M167" s="6" t="s">
        <v>41</v>
      </c>
      <c r="N167" s="6" t="s">
        <v>27</v>
      </c>
      <c r="O167" s="5">
        <v>12</v>
      </c>
      <c r="P167" s="6" t="s">
        <v>28</v>
      </c>
      <c r="Q167" s="7" t="s">
        <v>29</v>
      </c>
      <c r="R167" s="5">
        <v>1</v>
      </c>
      <c r="S167" s="5">
        <v>1</v>
      </c>
      <c r="T167" s="8">
        <v>24.99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1</v>
      </c>
      <c r="AA167" s="16">
        <v>1</v>
      </c>
      <c r="AB167" s="22">
        <v>1</v>
      </c>
      <c r="AC167" s="19">
        <v>24</v>
      </c>
      <c r="AD167" s="19">
        <v>249.9</v>
      </c>
      <c r="AE167" s="15">
        <v>10</v>
      </c>
      <c r="AF167" s="19">
        <v>10</v>
      </c>
      <c r="AG167" s="82" t="s">
        <v>13</v>
      </c>
      <c r="AH167" s="83">
        <v>24.99</v>
      </c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</row>
    <row r="168" spans="1:44" x14ac:dyDescent="0.2">
      <c r="A168" s="81">
        <v>46278</v>
      </c>
      <c r="B168" s="82" t="s">
        <v>157</v>
      </c>
      <c r="C168" s="82">
        <v>1</v>
      </c>
      <c r="D168" s="82">
        <v>83</v>
      </c>
      <c r="E168" s="82" t="s">
        <v>21</v>
      </c>
      <c r="F168" s="82">
        <v>82</v>
      </c>
      <c r="G168" s="82" t="s">
        <v>22</v>
      </c>
      <c r="H168" s="82" t="s">
        <v>23</v>
      </c>
      <c r="I168" s="82" t="s">
        <v>24</v>
      </c>
      <c r="J168" s="82" t="s">
        <v>25</v>
      </c>
      <c r="K168" s="82" t="s">
        <v>26</v>
      </c>
      <c r="L168" s="5">
        <v>1243</v>
      </c>
      <c r="M168" s="6" t="s">
        <v>43</v>
      </c>
      <c r="N168" s="6" t="s">
        <v>31</v>
      </c>
      <c r="O168" s="5">
        <v>24</v>
      </c>
      <c r="P168" s="6" t="s">
        <v>28</v>
      </c>
      <c r="Q168" s="7"/>
      <c r="R168" s="5">
        <v>1</v>
      </c>
      <c r="S168" s="5">
        <v>1</v>
      </c>
      <c r="T168" s="8">
        <v>18.989999999999998</v>
      </c>
      <c r="U168" s="15">
        <v>14</v>
      </c>
      <c r="V168" s="15">
        <v>6</v>
      </c>
      <c r="W168" s="15">
        <v>7</v>
      </c>
      <c r="X168" s="15">
        <v>6</v>
      </c>
      <c r="Y168" s="15">
        <v>5</v>
      </c>
      <c r="Z168" s="15">
        <v>9</v>
      </c>
      <c r="AA168" s="16">
        <v>47</v>
      </c>
      <c r="AB168" s="22">
        <v>1.54</v>
      </c>
      <c r="AC168" s="19">
        <v>177</v>
      </c>
      <c r="AD168" s="19">
        <v>588.69000000000005</v>
      </c>
      <c r="AE168" s="15">
        <v>31</v>
      </c>
      <c r="AF168" s="19">
        <v>20</v>
      </c>
      <c r="AG168" s="82" t="s">
        <v>13</v>
      </c>
      <c r="AH168" s="83">
        <v>892.53</v>
      </c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</row>
    <row r="169" spans="1:44" x14ac:dyDescent="0.2">
      <c r="A169" s="81">
        <v>46278</v>
      </c>
      <c r="B169" s="82" t="s">
        <v>157</v>
      </c>
      <c r="C169" s="82">
        <v>1</v>
      </c>
      <c r="D169" s="82">
        <v>83</v>
      </c>
      <c r="E169" s="82" t="s">
        <v>21</v>
      </c>
      <c r="F169" s="82">
        <v>82</v>
      </c>
      <c r="G169" s="82" t="s">
        <v>22</v>
      </c>
      <c r="H169" s="82" t="s">
        <v>23</v>
      </c>
      <c r="I169" s="82" t="s">
        <v>24</v>
      </c>
      <c r="J169" s="82" t="s">
        <v>25</v>
      </c>
      <c r="K169" s="82" t="s">
        <v>26</v>
      </c>
      <c r="L169" s="5">
        <v>1231</v>
      </c>
      <c r="M169" s="6" t="s">
        <v>44</v>
      </c>
      <c r="N169" s="6" t="s">
        <v>30</v>
      </c>
      <c r="O169" s="5">
        <v>6</v>
      </c>
      <c r="P169" s="6" t="s">
        <v>28</v>
      </c>
      <c r="Q169" s="7"/>
      <c r="R169" s="5">
        <v>1</v>
      </c>
      <c r="S169" s="5">
        <v>0</v>
      </c>
      <c r="T169" s="8">
        <v>58.99</v>
      </c>
      <c r="U169" s="15"/>
      <c r="V169" s="15"/>
      <c r="W169" s="15"/>
      <c r="X169" s="15"/>
      <c r="Y169" s="15"/>
      <c r="Z169" s="15"/>
      <c r="AA169" s="16">
        <v>0</v>
      </c>
      <c r="AB169" s="22">
        <v>0</v>
      </c>
      <c r="AC169" s="19"/>
      <c r="AD169" s="19">
        <v>0</v>
      </c>
      <c r="AE169" s="15">
        <v>0</v>
      </c>
      <c r="AF169" s="19">
        <v>0</v>
      </c>
      <c r="AG169" s="82" t="s">
        <v>13</v>
      </c>
      <c r="AH169" s="83">
        <v>0</v>
      </c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</row>
    <row r="170" spans="1:44" x14ac:dyDescent="0.2">
      <c r="A170" s="81">
        <v>50869</v>
      </c>
      <c r="B170" s="82" t="s">
        <v>158</v>
      </c>
      <c r="C170" s="82">
        <v>1</v>
      </c>
      <c r="D170" s="82">
        <v>83</v>
      </c>
      <c r="E170" s="82" t="s">
        <v>21</v>
      </c>
      <c r="F170" s="82">
        <v>82</v>
      </c>
      <c r="G170" s="82" t="s">
        <v>22</v>
      </c>
      <c r="H170" s="82" t="s">
        <v>23</v>
      </c>
      <c r="I170" s="82" t="s">
        <v>24</v>
      </c>
      <c r="J170" s="82" t="s">
        <v>25</v>
      </c>
      <c r="K170" s="82" t="s">
        <v>26</v>
      </c>
      <c r="L170" s="5">
        <v>1342</v>
      </c>
      <c r="M170" s="6" t="s">
        <v>42</v>
      </c>
      <c r="N170" s="6" t="s">
        <v>30</v>
      </c>
      <c r="O170" s="5">
        <v>6</v>
      </c>
      <c r="P170" s="6" t="s">
        <v>28</v>
      </c>
      <c r="Q170" s="7"/>
      <c r="R170" s="5">
        <v>1</v>
      </c>
      <c r="S170" s="5">
        <v>0</v>
      </c>
      <c r="T170" s="8">
        <v>58.99</v>
      </c>
      <c r="U170" s="15">
        <v>7</v>
      </c>
      <c r="V170" s="15">
        <v>1</v>
      </c>
      <c r="W170" s="15">
        <v>4</v>
      </c>
      <c r="X170" s="15">
        <v>4</v>
      </c>
      <c r="Y170" s="15">
        <v>11</v>
      </c>
      <c r="Z170" s="15">
        <v>4</v>
      </c>
      <c r="AA170" s="16">
        <v>31</v>
      </c>
      <c r="AB170" s="22">
        <v>1.46</v>
      </c>
      <c r="AC170" s="19">
        <v>235</v>
      </c>
      <c r="AD170" s="19">
        <v>0</v>
      </c>
      <c r="AE170" s="15">
        <v>0</v>
      </c>
      <c r="AF170" s="19">
        <v>0</v>
      </c>
      <c r="AG170" s="82" t="s">
        <v>13</v>
      </c>
      <c r="AH170" s="83">
        <v>1828.69</v>
      </c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</row>
    <row r="171" spans="1:44" x14ac:dyDescent="0.2">
      <c r="A171" s="81">
        <v>50869</v>
      </c>
      <c r="B171" s="82" t="s">
        <v>158</v>
      </c>
      <c r="C171" s="82">
        <v>1</v>
      </c>
      <c r="D171" s="82">
        <v>83</v>
      </c>
      <c r="E171" s="82" t="s">
        <v>21</v>
      </c>
      <c r="F171" s="82">
        <v>82</v>
      </c>
      <c r="G171" s="82" t="s">
        <v>22</v>
      </c>
      <c r="H171" s="82" t="s">
        <v>23</v>
      </c>
      <c r="I171" s="82" t="s">
        <v>24</v>
      </c>
      <c r="J171" s="82" t="s">
        <v>25</v>
      </c>
      <c r="K171" s="82" t="s">
        <v>26</v>
      </c>
      <c r="L171" s="5">
        <v>3241</v>
      </c>
      <c r="M171" s="6" t="s">
        <v>41</v>
      </c>
      <c r="N171" s="6" t="s">
        <v>27</v>
      </c>
      <c r="O171" s="5">
        <v>12</v>
      </c>
      <c r="P171" s="6" t="s">
        <v>28</v>
      </c>
      <c r="Q171" s="7" t="s">
        <v>29</v>
      </c>
      <c r="R171" s="5">
        <v>1</v>
      </c>
      <c r="S171" s="5">
        <v>1</v>
      </c>
      <c r="T171" s="8">
        <v>24.99</v>
      </c>
      <c r="U171" s="15"/>
      <c r="V171" s="15"/>
      <c r="W171" s="15"/>
      <c r="X171" s="15"/>
      <c r="Y171" s="15"/>
      <c r="Z171" s="15"/>
      <c r="AA171" s="16">
        <v>0</v>
      </c>
      <c r="AB171" s="22">
        <v>0</v>
      </c>
      <c r="AC171" s="19"/>
      <c r="AD171" s="19">
        <v>574.77</v>
      </c>
      <c r="AE171" s="15">
        <v>23</v>
      </c>
      <c r="AF171" s="19" t="s">
        <v>33</v>
      </c>
      <c r="AG171" s="82" t="s">
        <v>13</v>
      </c>
      <c r="AH171" s="83">
        <v>0</v>
      </c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</row>
    <row r="172" spans="1:44" x14ac:dyDescent="0.2">
      <c r="A172" s="81">
        <v>50869</v>
      </c>
      <c r="B172" s="82" t="s">
        <v>158</v>
      </c>
      <c r="C172" s="82">
        <v>1</v>
      </c>
      <c r="D172" s="82">
        <v>83</v>
      </c>
      <c r="E172" s="82" t="s">
        <v>21</v>
      </c>
      <c r="F172" s="82">
        <v>82</v>
      </c>
      <c r="G172" s="82" t="s">
        <v>22</v>
      </c>
      <c r="H172" s="82" t="s">
        <v>23</v>
      </c>
      <c r="I172" s="82" t="s">
        <v>24</v>
      </c>
      <c r="J172" s="82" t="s">
        <v>25</v>
      </c>
      <c r="K172" s="82" t="s">
        <v>26</v>
      </c>
      <c r="L172" s="5">
        <v>1243</v>
      </c>
      <c r="M172" s="6" t="s">
        <v>43</v>
      </c>
      <c r="N172" s="6" t="s">
        <v>31</v>
      </c>
      <c r="O172" s="5">
        <v>24</v>
      </c>
      <c r="P172" s="6" t="s">
        <v>28</v>
      </c>
      <c r="Q172" s="7"/>
      <c r="R172" s="5">
        <v>1</v>
      </c>
      <c r="S172" s="5">
        <v>1</v>
      </c>
      <c r="T172" s="8">
        <v>18.989999999999998</v>
      </c>
      <c r="U172" s="15">
        <v>45</v>
      </c>
      <c r="V172" s="15">
        <v>47</v>
      </c>
      <c r="W172" s="15">
        <v>47</v>
      </c>
      <c r="X172" s="15">
        <v>106</v>
      </c>
      <c r="Y172" s="15">
        <v>36</v>
      </c>
      <c r="Z172" s="15">
        <v>57</v>
      </c>
      <c r="AA172" s="16">
        <v>338</v>
      </c>
      <c r="AB172" s="22">
        <v>15.31</v>
      </c>
      <c r="AC172" s="19">
        <v>1127</v>
      </c>
      <c r="AD172" s="19">
        <v>740.61</v>
      </c>
      <c r="AE172" s="15">
        <v>39</v>
      </c>
      <c r="AF172" s="19">
        <v>3</v>
      </c>
      <c r="AG172" s="82" t="s">
        <v>13</v>
      </c>
      <c r="AH172" s="83">
        <v>6418.62</v>
      </c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</row>
    <row r="173" spans="1:44" x14ac:dyDescent="0.2">
      <c r="A173" s="81">
        <v>50869</v>
      </c>
      <c r="B173" s="82" t="s">
        <v>158</v>
      </c>
      <c r="C173" s="82">
        <v>1</v>
      </c>
      <c r="D173" s="82">
        <v>83</v>
      </c>
      <c r="E173" s="82" t="s">
        <v>21</v>
      </c>
      <c r="F173" s="82">
        <v>82</v>
      </c>
      <c r="G173" s="82" t="s">
        <v>22</v>
      </c>
      <c r="H173" s="82" t="s">
        <v>23</v>
      </c>
      <c r="I173" s="82" t="s">
        <v>24</v>
      </c>
      <c r="J173" s="82" t="s">
        <v>25</v>
      </c>
      <c r="K173" s="82" t="s">
        <v>26</v>
      </c>
      <c r="L173" s="5">
        <v>1231</v>
      </c>
      <c r="M173" s="6" t="s">
        <v>44</v>
      </c>
      <c r="N173" s="6" t="s">
        <v>30</v>
      </c>
      <c r="O173" s="5">
        <v>6</v>
      </c>
      <c r="P173" s="6" t="s">
        <v>28</v>
      </c>
      <c r="Q173" s="7"/>
      <c r="R173" s="5">
        <v>1</v>
      </c>
      <c r="S173" s="5">
        <v>0</v>
      </c>
      <c r="T173" s="8">
        <v>58.99</v>
      </c>
      <c r="U173" s="15">
        <v>0</v>
      </c>
      <c r="V173" s="15">
        <v>0</v>
      </c>
      <c r="W173" s="15">
        <v>2</v>
      </c>
      <c r="X173" s="15">
        <v>1</v>
      </c>
      <c r="Y173" s="15">
        <v>0</v>
      </c>
      <c r="Z173" s="15">
        <v>1</v>
      </c>
      <c r="AA173" s="16">
        <v>4</v>
      </c>
      <c r="AB173" s="22">
        <v>0.15</v>
      </c>
      <c r="AC173" s="19">
        <v>58</v>
      </c>
      <c r="AD173" s="19">
        <v>0</v>
      </c>
      <c r="AE173" s="15">
        <v>0</v>
      </c>
      <c r="AF173" s="19">
        <v>0</v>
      </c>
      <c r="AG173" s="82" t="s">
        <v>13</v>
      </c>
      <c r="AH173" s="83">
        <v>235.96</v>
      </c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</row>
    <row r="174" spans="1:44" x14ac:dyDescent="0.2">
      <c r="A174" s="81">
        <v>1048</v>
      </c>
      <c r="B174" s="82" t="s">
        <v>159</v>
      </c>
      <c r="C174" s="82">
        <v>1</v>
      </c>
      <c r="D174" s="82">
        <v>83</v>
      </c>
      <c r="E174" s="82" t="s">
        <v>21</v>
      </c>
      <c r="F174" s="82">
        <v>82</v>
      </c>
      <c r="G174" s="82" t="s">
        <v>22</v>
      </c>
      <c r="H174" s="82" t="s">
        <v>23</v>
      </c>
      <c r="I174" s="82" t="s">
        <v>24</v>
      </c>
      <c r="J174" s="82" t="s">
        <v>25</v>
      </c>
      <c r="K174" s="82" t="s">
        <v>26</v>
      </c>
      <c r="L174" s="1">
        <v>1342</v>
      </c>
      <c r="M174" s="2" t="s">
        <v>42</v>
      </c>
      <c r="N174" s="2" t="s">
        <v>30</v>
      </c>
      <c r="O174" s="1">
        <v>6</v>
      </c>
      <c r="P174" s="2" t="s">
        <v>28</v>
      </c>
      <c r="Q174" s="3"/>
      <c r="R174" s="1">
        <v>1</v>
      </c>
      <c r="S174" s="1">
        <v>0</v>
      </c>
      <c r="T174" s="4">
        <v>58.99</v>
      </c>
      <c r="U174" s="13">
        <v>9</v>
      </c>
      <c r="V174" s="13">
        <v>2</v>
      </c>
      <c r="W174" s="13">
        <v>5</v>
      </c>
      <c r="X174" s="13">
        <v>5</v>
      </c>
      <c r="Y174" s="13">
        <v>8</v>
      </c>
      <c r="Z174" s="13">
        <v>4</v>
      </c>
      <c r="AA174" s="14">
        <v>33</v>
      </c>
      <c r="AB174" s="21">
        <v>1.31</v>
      </c>
      <c r="AC174" s="18">
        <v>235</v>
      </c>
      <c r="AD174" s="18">
        <v>0</v>
      </c>
      <c r="AE174" s="13">
        <v>0</v>
      </c>
      <c r="AF174" s="18">
        <v>0</v>
      </c>
      <c r="AG174" s="82" t="s">
        <v>13</v>
      </c>
      <c r="AH174" s="83">
        <v>1946.67</v>
      </c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</row>
    <row r="175" spans="1:44" x14ac:dyDescent="0.2">
      <c r="A175" s="81">
        <v>1048</v>
      </c>
      <c r="B175" s="82" t="s">
        <v>159</v>
      </c>
      <c r="C175" s="82">
        <v>1</v>
      </c>
      <c r="D175" s="82">
        <v>83</v>
      </c>
      <c r="E175" s="82" t="s">
        <v>21</v>
      </c>
      <c r="F175" s="82">
        <v>82</v>
      </c>
      <c r="G175" s="82" t="s">
        <v>22</v>
      </c>
      <c r="H175" s="82" t="s">
        <v>23</v>
      </c>
      <c r="I175" s="82" t="s">
        <v>24</v>
      </c>
      <c r="J175" s="82" t="s">
        <v>25</v>
      </c>
      <c r="K175" s="82" t="s">
        <v>26</v>
      </c>
      <c r="L175" s="1">
        <v>3241</v>
      </c>
      <c r="M175" s="2" t="s">
        <v>41</v>
      </c>
      <c r="N175" s="2" t="s">
        <v>27</v>
      </c>
      <c r="O175" s="1">
        <v>12</v>
      </c>
      <c r="P175" s="2" t="s">
        <v>28</v>
      </c>
      <c r="Q175" s="3" t="s">
        <v>29</v>
      </c>
      <c r="R175" s="1">
        <v>1</v>
      </c>
      <c r="S175" s="1">
        <v>1</v>
      </c>
      <c r="T175" s="4">
        <v>24.99</v>
      </c>
      <c r="U175" s="13"/>
      <c r="V175" s="13"/>
      <c r="W175" s="13"/>
      <c r="X175" s="13"/>
      <c r="Y175" s="13"/>
      <c r="Z175" s="13"/>
      <c r="AA175" s="14">
        <v>0</v>
      </c>
      <c r="AB175" s="21">
        <v>0</v>
      </c>
      <c r="AC175" s="18"/>
      <c r="AD175" s="18">
        <v>249.9</v>
      </c>
      <c r="AE175" s="13">
        <v>10</v>
      </c>
      <c r="AF175" s="18" t="s">
        <v>33</v>
      </c>
      <c r="AG175" s="82" t="s">
        <v>13</v>
      </c>
      <c r="AH175" s="83">
        <v>0</v>
      </c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</row>
    <row r="176" spans="1:44" x14ac:dyDescent="0.2">
      <c r="A176" s="81">
        <v>1048</v>
      </c>
      <c r="B176" s="82" t="s">
        <v>159</v>
      </c>
      <c r="C176" s="82">
        <v>1</v>
      </c>
      <c r="D176" s="82">
        <v>83</v>
      </c>
      <c r="E176" s="82" t="s">
        <v>21</v>
      </c>
      <c r="F176" s="82">
        <v>82</v>
      </c>
      <c r="G176" s="82" t="s">
        <v>22</v>
      </c>
      <c r="H176" s="82" t="s">
        <v>23</v>
      </c>
      <c r="I176" s="82" t="s">
        <v>24</v>
      </c>
      <c r="J176" s="82" t="s">
        <v>25</v>
      </c>
      <c r="K176" s="82" t="s">
        <v>26</v>
      </c>
      <c r="L176" s="1">
        <v>1243</v>
      </c>
      <c r="M176" s="2" t="s">
        <v>43</v>
      </c>
      <c r="N176" s="2" t="s">
        <v>31</v>
      </c>
      <c r="O176" s="1">
        <v>24</v>
      </c>
      <c r="P176" s="2" t="s">
        <v>28</v>
      </c>
      <c r="Q176" s="3"/>
      <c r="R176" s="1">
        <v>1</v>
      </c>
      <c r="S176" s="1">
        <v>1</v>
      </c>
      <c r="T176" s="4">
        <v>18.989999999999998</v>
      </c>
      <c r="U176" s="13">
        <v>43</v>
      </c>
      <c r="V176" s="13">
        <v>10</v>
      </c>
      <c r="W176" s="13">
        <v>26</v>
      </c>
      <c r="X176" s="13">
        <v>62</v>
      </c>
      <c r="Y176" s="13">
        <v>63</v>
      </c>
      <c r="Z176" s="13">
        <v>51</v>
      </c>
      <c r="AA176" s="14">
        <v>255</v>
      </c>
      <c r="AB176" s="21">
        <v>13.54</v>
      </c>
      <c r="AC176" s="18">
        <v>1001</v>
      </c>
      <c r="AD176" s="18">
        <v>474.75</v>
      </c>
      <c r="AE176" s="13">
        <v>25</v>
      </c>
      <c r="AF176" s="18">
        <v>2</v>
      </c>
      <c r="AG176" s="82" t="s">
        <v>13</v>
      </c>
      <c r="AH176" s="83">
        <v>4842.45</v>
      </c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</row>
    <row r="177" spans="1:44" x14ac:dyDescent="0.2">
      <c r="A177" s="81">
        <v>1048</v>
      </c>
      <c r="B177" s="82" t="s">
        <v>159</v>
      </c>
      <c r="C177" s="82">
        <v>1</v>
      </c>
      <c r="D177" s="82">
        <v>83</v>
      </c>
      <c r="E177" s="82" t="s">
        <v>21</v>
      </c>
      <c r="F177" s="82">
        <v>82</v>
      </c>
      <c r="G177" s="82" t="s">
        <v>22</v>
      </c>
      <c r="H177" s="82" t="s">
        <v>23</v>
      </c>
      <c r="I177" s="82" t="s">
        <v>24</v>
      </c>
      <c r="J177" s="82" t="s">
        <v>25</v>
      </c>
      <c r="K177" s="82" t="s">
        <v>26</v>
      </c>
      <c r="L177" s="1">
        <v>1231</v>
      </c>
      <c r="M177" s="2" t="s">
        <v>44</v>
      </c>
      <c r="N177" s="2" t="s">
        <v>30</v>
      </c>
      <c r="O177" s="1">
        <v>6</v>
      </c>
      <c r="P177" s="2" t="s">
        <v>28</v>
      </c>
      <c r="Q177" s="3"/>
      <c r="R177" s="1">
        <v>1</v>
      </c>
      <c r="S177" s="1">
        <v>0</v>
      </c>
      <c r="T177" s="4">
        <v>58.99</v>
      </c>
      <c r="U177" s="13">
        <v>0</v>
      </c>
      <c r="V177" s="13">
        <v>2</v>
      </c>
      <c r="W177" s="13">
        <v>1</v>
      </c>
      <c r="X177" s="13">
        <v>3</v>
      </c>
      <c r="Y177" s="13">
        <v>3</v>
      </c>
      <c r="Z177" s="13">
        <v>4</v>
      </c>
      <c r="AA177" s="14">
        <v>13</v>
      </c>
      <c r="AB177" s="21">
        <v>0.77</v>
      </c>
      <c r="AC177" s="18">
        <v>235</v>
      </c>
      <c r="AD177" s="18">
        <v>0</v>
      </c>
      <c r="AE177" s="13">
        <v>0</v>
      </c>
      <c r="AF177" s="18">
        <v>0</v>
      </c>
      <c r="AG177" s="82" t="s">
        <v>13</v>
      </c>
      <c r="AH177" s="83">
        <v>766.87</v>
      </c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</row>
    <row r="178" spans="1:44" x14ac:dyDescent="0.2">
      <c r="A178" s="81">
        <v>173</v>
      </c>
      <c r="B178" s="82" t="s">
        <v>160</v>
      </c>
      <c r="C178" s="82">
        <v>1</v>
      </c>
      <c r="D178" s="82">
        <v>83</v>
      </c>
      <c r="E178" s="82" t="s">
        <v>21</v>
      </c>
      <c r="F178" s="82">
        <v>82</v>
      </c>
      <c r="G178" s="82" t="s">
        <v>22</v>
      </c>
      <c r="H178" s="82" t="s">
        <v>23</v>
      </c>
      <c r="I178" s="82" t="s">
        <v>24</v>
      </c>
      <c r="J178" s="82" t="s">
        <v>25</v>
      </c>
      <c r="K178" s="82" t="s">
        <v>26</v>
      </c>
      <c r="L178" s="5">
        <v>1342</v>
      </c>
      <c r="M178" s="6" t="s">
        <v>42</v>
      </c>
      <c r="N178" s="6" t="s">
        <v>30</v>
      </c>
      <c r="O178" s="5">
        <v>6</v>
      </c>
      <c r="P178" s="6" t="s">
        <v>28</v>
      </c>
      <c r="Q178" s="7"/>
      <c r="R178" s="5">
        <v>1</v>
      </c>
      <c r="S178" s="5">
        <v>0</v>
      </c>
      <c r="T178" s="8">
        <v>58.99</v>
      </c>
      <c r="U178" s="15"/>
      <c r="V178" s="15"/>
      <c r="W178" s="15"/>
      <c r="X178" s="15"/>
      <c r="Y178" s="15"/>
      <c r="Z178" s="15"/>
      <c r="AA178" s="16">
        <v>0</v>
      </c>
      <c r="AB178" s="22">
        <v>0</v>
      </c>
      <c r="AC178" s="19"/>
      <c r="AD178" s="19">
        <v>0</v>
      </c>
      <c r="AE178" s="15">
        <v>0</v>
      </c>
      <c r="AF178" s="19">
        <v>0</v>
      </c>
      <c r="AG178" s="82" t="s">
        <v>13</v>
      </c>
      <c r="AH178" s="83">
        <v>0</v>
      </c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</row>
    <row r="179" spans="1:44" x14ac:dyDescent="0.2">
      <c r="A179" s="81">
        <v>173</v>
      </c>
      <c r="B179" s="82" t="s">
        <v>160</v>
      </c>
      <c r="C179" s="82">
        <v>1</v>
      </c>
      <c r="D179" s="82">
        <v>83</v>
      </c>
      <c r="E179" s="82" t="s">
        <v>21</v>
      </c>
      <c r="F179" s="82">
        <v>82</v>
      </c>
      <c r="G179" s="82" t="s">
        <v>22</v>
      </c>
      <c r="H179" s="82" t="s">
        <v>23</v>
      </c>
      <c r="I179" s="82" t="s">
        <v>24</v>
      </c>
      <c r="J179" s="82" t="s">
        <v>25</v>
      </c>
      <c r="K179" s="82" t="s">
        <v>26</v>
      </c>
      <c r="L179" s="5">
        <v>3241</v>
      </c>
      <c r="M179" s="6" t="s">
        <v>41</v>
      </c>
      <c r="N179" s="6" t="s">
        <v>27</v>
      </c>
      <c r="O179" s="5">
        <v>12</v>
      </c>
      <c r="P179" s="6" t="s">
        <v>28</v>
      </c>
      <c r="Q179" s="7"/>
      <c r="R179" s="5">
        <v>1</v>
      </c>
      <c r="S179" s="5">
        <v>0</v>
      </c>
      <c r="T179" s="8">
        <v>24.99</v>
      </c>
      <c r="U179" s="15"/>
      <c r="V179" s="15"/>
      <c r="W179" s="15"/>
      <c r="X179" s="15"/>
      <c r="Y179" s="15"/>
      <c r="Z179" s="15"/>
      <c r="AA179" s="16">
        <v>0</v>
      </c>
      <c r="AB179" s="22">
        <v>0</v>
      </c>
      <c r="AC179" s="19"/>
      <c r="AD179" s="19">
        <v>0</v>
      </c>
      <c r="AE179" s="15">
        <v>0</v>
      </c>
      <c r="AF179" s="19">
        <v>0</v>
      </c>
      <c r="AG179" s="82" t="s">
        <v>13</v>
      </c>
      <c r="AH179" s="83">
        <v>0</v>
      </c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</row>
    <row r="180" spans="1:44" x14ac:dyDescent="0.2">
      <c r="A180" s="81">
        <v>173</v>
      </c>
      <c r="B180" s="82" t="s">
        <v>160</v>
      </c>
      <c r="C180" s="82">
        <v>1</v>
      </c>
      <c r="D180" s="82">
        <v>83</v>
      </c>
      <c r="E180" s="82" t="s">
        <v>21</v>
      </c>
      <c r="F180" s="82">
        <v>82</v>
      </c>
      <c r="G180" s="82" t="s">
        <v>22</v>
      </c>
      <c r="H180" s="82" t="s">
        <v>23</v>
      </c>
      <c r="I180" s="82" t="s">
        <v>24</v>
      </c>
      <c r="J180" s="82" t="s">
        <v>25</v>
      </c>
      <c r="K180" s="82" t="s">
        <v>26</v>
      </c>
      <c r="L180" s="5">
        <v>1243</v>
      </c>
      <c r="M180" s="6" t="s">
        <v>43</v>
      </c>
      <c r="N180" s="6" t="s">
        <v>31</v>
      </c>
      <c r="O180" s="5">
        <v>24</v>
      </c>
      <c r="P180" s="6" t="s">
        <v>28</v>
      </c>
      <c r="Q180" s="7"/>
      <c r="R180" s="5">
        <v>1</v>
      </c>
      <c r="S180" s="5">
        <v>1</v>
      </c>
      <c r="T180" s="8">
        <v>18.989999999999998</v>
      </c>
      <c r="U180" s="15">
        <v>8</v>
      </c>
      <c r="V180" s="15">
        <v>4</v>
      </c>
      <c r="W180" s="15">
        <v>1</v>
      </c>
      <c r="X180" s="15">
        <v>4</v>
      </c>
      <c r="Y180" s="15">
        <v>6</v>
      </c>
      <c r="Z180" s="15">
        <v>26</v>
      </c>
      <c r="AA180" s="16">
        <v>49</v>
      </c>
      <c r="AB180" s="22">
        <v>2.77</v>
      </c>
      <c r="AC180" s="19">
        <v>505</v>
      </c>
      <c r="AD180" s="19">
        <v>664.65</v>
      </c>
      <c r="AE180" s="15">
        <v>35</v>
      </c>
      <c r="AF180" s="19">
        <v>13</v>
      </c>
      <c r="AG180" s="82" t="s">
        <v>13</v>
      </c>
      <c r="AH180" s="83">
        <v>930.50999999999988</v>
      </c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</row>
    <row r="181" spans="1:44" x14ac:dyDescent="0.2">
      <c r="A181" s="81">
        <v>173</v>
      </c>
      <c r="B181" s="82" t="s">
        <v>160</v>
      </c>
      <c r="C181" s="82">
        <v>1</v>
      </c>
      <c r="D181" s="82">
        <v>83</v>
      </c>
      <c r="E181" s="82" t="s">
        <v>21</v>
      </c>
      <c r="F181" s="82">
        <v>82</v>
      </c>
      <c r="G181" s="82" t="s">
        <v>22</v>
      </c>
      <c r="H181" s="82" t="s">
        <v>23</v>
      </c>
      <c r="I181" s="82" t="s">
        <v>24</v>
      </c>
      <c r="J181" s="82" t="s">
        <v>25</v>
      </c>
      <c r="K181" s="82" t="s">
        <v>26</v>
      </c>
      <c r="L181" s="5">
        <v>1231</v>
      </c>
      <c r="M181" s="6" t="s">
        <v>44</v>
      </c>
      <c r="N181" s="6" t="s">
        <v>30</v>
      </c>
      <c r="O181" s="5">
        <v>6</v>
      </c>
      <c r="P181" s="6" t="s">
        <v>28</v>
      </c>
      <c r="Q181" s="7"/>
      <c r="R181" s="5">
        <v>1</v>
      </c>
      <c r="S181" s="5">
        <v>0</v>
      </c>
      <c r="T181" s="8">
        <v>58.99</v>
      </c>
      <c r="U181" s="15"/>
      <c r="V181" s="15"/>
      <c r="W181" s="15"/>
      <c r="X181" s="15"/>
      <c r="Y181" s="15"/>
      <c r="Z181" s="15"/>
      <c r="AA181" s="16">
        <v>0</v>
      </c>
      <c r="AB181" s="22">
        <v>0</v>
      </c>
      <c r="AC181" s="19"/>
      <c r="AD181" s="19">
        <v>0</v>
      </c>
      <c r="AE181" s="15">
        <v>0</v>
      </c>
      <c r="AF181" s="19">
        <v>0</v>
      </c>
      <c r="AG181" s="82" t="s">
        <v>13</v>
      </c>
      <c r="AH181" s="83">
        <v>0</v>
      </c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</row>
    <row r="182" spans="1:44" x14ac:dyDescent="0.2">
      <c r="A182" s="81">
        <v>2379</v>
      </c>
      <c r="B182" s="82" t="s">
        <v>161</v>
      </c>
      <c r="C182" s="82">
        <v>1</v>
      </c>
      <c r="D182" s="82">
        <v>83</v>
      </c>
      <c r="E182" s="82" t="s">
        <v>21</v>
      </c>
      <c r="F182" s="82">
        <v>82</v>
      </c>
      <c r="G182" s="82" t="s">
        <v>22</v>
      </c>
      <c r="H182" s="82" t="s">
        <v>23</v>
      </c>
      <c r="I182" s="82" t="s">
        <v>24</v>
      </c>
      <c r="J182" s="82" t="s">
        <v>25</v>
      </c>
      <c r="K182" s="82" t="s">
        <v>26</v>
      </c>
      <c r="L182" s="5">
        <v>1342</v>
      </c>
      <c r="M182" s="6" t="s">
        <v>42</v>
      </c>
      <c r="N182" s="6" t="s">
        <v>30</v>
      </c>
      <c r="O182" s="5">
        <v>6</v>
      </c>
      <c r="P182" s="6" t="s">
        <v>28</v>
      </c>
      <c r="Q182" s="7"/>
      <c r="R182" s="5">
        <v>1</v>
      </c>
      <c r="S182" s="5">
        <v>0</v>
      </c>
      <c r="T182" s="8">
        <v>58.99</v>
      </c>
      <c r="U182" s="15">
        <v>5</v>
      </c>
      <c r="V182" s="15">
        <v>2</v>
      </c>
      <c r="W182" s="15">
        <v>2</v>
      </c>
      <c r="X182" s="15">
        <v>1</v>
      </c>
      <c r="Y182" s="15">
        <v>4</v>
      </c>
      <c r="Z182" s="15">
        <v>5</v>
      </c>
      <c r="AA182" s="16">
        <v>19</v>
      </c>
      <c r="AB182" s="22">
        <v>0.77</v>
      </c>
      <c r="AC182" s="19">
        <v>294</v>
      </c>
      <c r="AD182" s="19">
        <v>0</v>
      </c>
      <c r="AE182" s="15">
        <v>0</v>
      </c>
      <c r="AF182" s="19">
        <v>0</v>
      </c>
      <c r="AG182" s="82" t="s">
        <v>13</v>
      </c>
      <c r="AH182" s="83">
        <v>1120.81</v>
      </c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</row>
    <row r="183" spans="1:44" x14ac:dyDescent="0.2">
      <c r="A183" s="81">
        <v>2379</v>
      </c>
      <c r="B183" s="82" t="s">
        <v>161</v>
      </c>
      <c r="C183" s="82">
        <v>1</v>
      </c>
      <c r="D183" s="82">
        <v>83</v>
      </c>
      <c r="E183" s="82" t="s">
        <v>21</v>
      </c>
      <c r="F183" s="82">
        <v>82</v>
      </c>
      <c r="G183" s="82" t="s">
        <v>22</v>
      </c>
      <c r="H183" s="82" t="s">
        <v>23</v>
      </c>
      <c r="I183" s="82" t="s">
        <v>24</v>
      </c>
      <c r="J183" s="82" t="s">
        <v>25</v>
      </c>
      <c r="K183" s="82" t="s">
        <v>26</v>
      </c>
      <c r="L183" s="5">
        <v>3241</v>
      </c>
      <c r="M183" s="6" t="s">
        <v>41</v>
      </c>
      <c r="N183" s="6" t="s">
        <v>27</v>
      </c>
      <c r="O183" s="5">
        <v>12</v>
      </c>
      <c r="P183" s="6" t="s">
        <v>28</v>
      </c>
      <c r="Q183" s="7"/>
      <c r="R183" s="5">
        <v>1</v>
      </c>
      <c r="S183" s="5">
        <v>1</v>
      </c>
      <c r="T183" s="8">
        <v>24.99</v>
      </c>
      <c r="U183" s="15">
        <v>13</v>
      </c>
      <c r="V183" s="15">
        <v>15</v>
      </c>
      <c r="W183" s="15">
        <v>19</v>
      </c>
      <c r="X183" s="15">
        <v>8</v>
      </c>
      <c r="Y183" s="15">
        <v>28</v>
      </c>
      <c r="Z183" s="15">
        <v>3</v>
      </c>
      <c r="AA183" s="16">
        <v>86</v>
      </c>
      <c r="AB183" s="22">
        <v>3</v>
      </c>
      <c r="AC183" s="19">
        <v>74</v>
      </c>
      <c r="AD183" s="19">
        <v>1024.5899999999999</v>
      </c>
      <c r="AE183" s="15">
        <v>41</v>
      </c>
      <c r="AF183" s="19">
        <v>14</v>
      </c>
      <c r="AG183" s="82" t="s">
        <v>13</v>
      </c>
      <c r="AH183" s="83">
        <v>2149.14</v>
      </c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</row>
    <row r="184" spans="1:44" x14ac:dyDescent="0.2">
      <c r="A184" s="81">
        <v>2379</v>
      </c>
      <c r="B184" s="82" t="s">
        <v>161</v>
      </c>
      <c r="C184" s="82">
        <v>1</v>
      </c>
      <c r="D184" s="82">
        <v>83</v>
      </c>
      <c r="E184" s="82" t="s">
        <v>21</v>
      </c>
      <c r="F184" s="82">
        <v>82</v>
      </c>
      <c r="G184" s="82" t="s">
        <v>22</v>
      </c>
      <c r="H184" s="82" t="s">
        <v>23</v>
      </c>
      <c r="I184" s="82" t="s">
        <v>24</v>
      </c>
      <c r="J184" s="82" t="s">
        <v>25</v>
      </c>
      <c r="K184" s="82" t="s">
        <v>26</v>
      </c>
      <c r="L184" s="5">
        <v>1243</v>
      </c>
      <c r="M184" s="6" t="s">
        <v>43</v>
      </c>
      <c r="N184" s="6" t="s">
        <v>31</v>
      </c>
      <c r="O184" s="5">
        <v>24</v>
      </c>
      <c r="P184" s="6" t="s">
        <v>28</v>
      </c>
      <c r="Q184" s="7"/>
      <c r="R184" s="5">
        <v>1</v>
      </c>
      <c r="S184" s="5">
        <v>1</v>
      </c>
      <c r="T184" s="8">
        <v>18.989999999999998</v>
      </c>
      <c r="U184" s="15">
        <v>9</v>
      </c>
      <c r="V184" s="15">
        <v>8</v>
      </c>
      <c r="W184" s="15">
        <v>17</v>
      </c>
      <c r="X184" s="15">
        <v>25</v>
      </c>
      <c r="Y184" s="15">
        <v>0</v>
      </c>
      <c r="Z184" s="15">
        <v>2</v>
      </c>
      <c r="AA184" s="16">
        <v>61</v>
      </c>
      <c r="AB184" s="22">
        <v>2.15</v>
      </c>
      <c r="AC184" s="19">
        <v>37</v>
      </c>
      <c r="AD184" s="19">
        <v>2240.8200000000002</v>
      </c>
      <c r="AE184" s="15">
        <v>118</v>
      </c>
      <c r="AF184" s="19">
        <v>55</v>
      </c>
      <c r="AG184" s="82" t="s">
        <v>13</v>
      </c>
      <c r="AH184" s="83">
        <v>1158.3899999999999</v>
      </c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</row>
    <row r="185" spans="1:44" x14ac:dyDescent="0.2">
      <c r="A185" s="81">
        <v>2379</v>
      </c>
      <c r="B185" s="82" t="s">
        <v>161</v>
      </c>
      <c r="C185" s="82">
        <v>1</v>
      </c>
      <c r="D185" s="82">
        <v>83</v>
      </c>
      <c r="E185" s="82" t="s">
        <v>21</v>
      </c>
      <c r="F185" s="82">
        <v>82</v>
      </c>
      <c r="G185" s="82" t="s">
        <v>22</v>
      </c>
      <c r="H185" s="82" t="s">
        <v>23</v>
      </c>
      <c r="I185" s="82" t="s">
        <v>24</v>
      </c>
      <c r="J185" s="82" t="s">
        <v>25</v>
      </c>
      <c r="K185" s="82" t="s">
        <v>26</v>
      </c>
      <c r="L185" s="5">
        <v>1231</v>
      </c>
      <c r="M185" s="6" t="s">
        <v>44</v>
      </c>
      <c r="N185" s="6" t="s">
        <v>30</v>
      </c>
      <c r="O185" s="5">
        <v>6</v>
      </c>
      <c r="P185" s="6" t="s">
        <v>28</v>
      </c>
      <c r="Q185" s="7"/>
      <c r="R185" s="5">
        <v>1</v>
      </c>
      <c r="S185" s="5">
        <v>0</v>
      </c>
      <c r="T185" s="8">
        <v>58.99</v>
      </c>
      <c r="U185" s="15">
        <v>0</v>
      </c>
      <c r="V185" s="15">
        <v>3</v>
      </c>
      <c r="W185" s="15">
        <v>2</v>
      </c>
      <c r="X185" s="15">
        <v>3</v>
      </c>
      <c r="Y185" s="15">
        <v>1</v>
      </c>
      <c r="Z185" s="15">
        <v>1</v>
      </c>
      <c r="AA185" s="16">
        <v>10</v>
      </c>
      <c r="AB185" s="22">
        <v>0.39</v>
      </c>
      <c r="AC185" s="19">
        <v>58</v>
      </c>
      <c r="AD185" s="19">
        <v>0</v>
      </c>
      <c r="AE185" s="15">
        <v>0</v>
      </c>
      <c r="AF185" s="19">
        <v>0</v>
      </c>
      <c r="AG185" s="82" t="s">
        <v>13</v>
      </c>
      <c r="AH185" s="83">
        <v>589.9</v>
      </c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</row>
    <row r="186" spans="1:44" x14ac:dyDescent="0.2">
      <c r="A186" s="81">
        <v>30237</v>
      </c>
      <c r="B186" s="82" t="s">
        <v>162</v>
      </c>
      <c r="C186" s="82">
        <v>1</v>
      </c>
      <c r="D186" s="82">
        <v>83</v>
      </c>
      <c r="E186" s="82" t="s">
        <v>21</v>
      </c>
      <c r="F186" s="82">
        <v>82</v>
      </c>
      <c r="G186" s="82" t="s">
        <v>22</v>
      </c>
      <c r="H186" s="82" t="s">
        <v>23</v>
      </c>
      <c r="I186" s="82" t="s">
        <v>24</v>
      </c>
      <c r="J186" s="82" t="s">
        <v>25</v>
      </c>
      <c r="K186" s="82" t="s">
        <v>26</v>
      </c>
      <c r="L186" s="5">
        <v>1342</v>
      </c>
      <c r="M186" s="6" t="s">
        <v>42</v>
      </c>
      <c r="N186" s="6" t="s">
        <v>30</v>
      </c>
      <c r="O186" s="5">
        <v>6</v>
      </c>
      <c r="P186" s="6" t="s">
        <v>28</v>
      </c>
      <c r="Q186" s="7" t="s">
        <v>29</v>
      </c>
      <c r="R186" s="5">
        <v>1</v>
      </c>
      <c r="S186" s="5">
        <v>0</v>
      </c>
      <c r="T186" s="8">
        <v>58.99</v>
      </c>
      <c r="U186" s="15"/>
      <c r="V186" s="15"/>
      <c r="W186" s="15"/>
      <c r="X186" s="15"/>
      <c r="Y186" s="15"/>
      <c r="Z186" s="15"/>
      <c r="AA186" s="16">
        <v>0</v>
      </c>
      <c r="AB186" s="22">
        <v>0</v>
      </c>
      <c r="AC186" s="19"/>
      <c r="AD186" s="19">
        <v>0</v>
      </c>
      <c r="AE186" s="15">
        <v>0</v>
      </c>
      <c r="AF186" s="19">
        <v>0</v>
      </c>
      <c r="AG186" s="82" t="s">
        <v>13</v>
      </c>
      <c r="AH186" s="83">
        <v>0</v>
      </c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</row>
    <row r="187" spans="1:44" x14ac:dyDescent="0.2">
      <c r="A187" s="81">
        <v>31770</v>
      </c>
      <c r="B187" s="82" t="s">
        <v>163</v>
      </c>
      <c r="C187" s="82">
        <v>1</v>
      </c>
      <c r="D187" s="82">
        <v>83</v>
      </c>
      <c r="E187" s="82" t="s">
        <v>21</v>
      </c>
      <c r="F187" s="82">
        <v>82</v>
      </c>
      <c r="G187" s="82" t="s">
        <v>22</v>
      </c>
      <c r="H187" s="82" t="s">
        <v>23</v>
      </c>
      <c r="I187" s="82" t="s">
        <v>24</v>
      </c>
      <c r="J187" s="82" t="s">
        <v>25</v>
      </c>
      <c r="K187" s="82" t="s">
        <v>26</v>
      </c>
      <c r="L187" s="5">
        <v>1342</v>
      </c>
      <c r="M187" s="6" t="s">
        <v>42</v>
      </c>
      <c r="N187" s="6" t="s">
        <v>30</v>
      </c>
      <c r="O187" s="5">
        <v>6</v>
      </c>
      <c r="P187" s="6" t="s">
        <v>28</v>
      </c>
      <c r="Q187" s="7"/>
      <c r="R187" s="5">
        <v>1</v>
      </c>
      <c r="S187" s="5">
        <v>0</v>
      </c>
      <c r="T187" s="8">
        <v>58.99</v>
      </c>
      <c r="U187" s="15">
        <v>0</v>
      </c>
      <c r="V187" s="15">
        <v>1</v>
      </c>
      <c r="W187" s="15">
        <v>0</v>
      </c>
      <c r="X187" s="15">
        <v>0</v>
      </c>
      <c r="Y187" s="15">
        <v>3</v>
      </c>
      <c r="Z187" s="15">
        <v>1</v>
      </c>
      <c r="AA187" s="16">
        <v>5</v>
      </c>
      <c r="AB187" s="22">
        <v>0.31</v>
      </c>
      <c r="AC187" s="19">
        <v>58</v>
      </c>
      <c r="AD187" s="19">
        <v>0</v>
      </c>
      <c r="AE187" s="15">
        <v>0</v>
      </c>
      <c r="AF187" s="19">
        <v>0</v>
      </c>
      <c r="AG187" s="82" t="s">
        <v>13</v>
      </c>
      <c r="AH187" s="83">
        <v>294.95</v>
      </c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</row>
    <row r="188" spans="1:44" x14ac:dyDescent="0.2">
      <c r="A188" s="81">
        <v>32807</v>
      </c>
      <c r="B188" s="82" t="s">
        <v>164</v>
      </c>
      <c r="C188" s="82">
        <v>1</v>
      </c>
      <c r="D188" s="82">
        <v>83</v>
      </c>
      <c r="E188" s="82" t="s">
        <v>21</v>
      </c>
      <c r="F188" s="82">
        <v>82</v>
      </c>
      <c r="G188" s="82" t="s">
        <v>22</v>
      </c>
      <c r="H188" s="82" t="s">
        <v>23</v>
      </c>
      <c r="I188" s="82" t="s">
        <v>24</v>
      </c>
      <c r="J188" s="82" t="s">
        <v>25</v>
      </c>
      <c r="K188" s="82" t="s">
        <v>26</v>
      </c>
      <c r="L188" s="5">
        <v>1342</v>
      </c>
      <c r="M188" s="6" t="s">
        <v>42</v>
      </c>
      <c r="N188" s="6" t="s">
        <v>30</v>
      </c>
      <c r="O188" s="5">
        <v>6</v>
      </c>
      <c r="P188" s="6" t="s">
        <v>28</v>
      </c>
      <c r="Q188" s="7"/>
      <c r="R188" s="5">
        <v>1</v>
      </c>
      <c r="S188" s="5">
        <v>0</v>
      </c>
      <c r="T188" s="8">
        <v>58.99</v>
      </c>
      <c r="U188" s="15">
        <v>0</v>
      </c>
      <c r="V188" s="15">
        <v>1</v>
      </c>
      <c r="W188" s="15">
        <v>0</v>
      </c>
      <c r="X188" s="15">
        <v>0</v>
      </c>
      <c r="Y188" s="15">
        <v>0</v>
      </c>
      <c r="Z188" s="15">
        <v>0</v>
      </c>
      <c r="AA188" s="16">
        <v>1</v>
      </c>
      <c r="AB188" s="22">
        <v>0</v>
      </c>
      <c r="AC188" s="19">
        <v>0</v>
      </c>
      <c r="AD188" s="19">
        <v>0</v>
      </c>
      <c r="AE188" s="15">
        <v>0</v>
      </c>
      <c r="AF188" s="19">
        <v>0</v>
      </c>
      <c r="AG188" s="82" t="s">
        <v>13</v>
      </c>
      <c r="AH188" s="83">
        <v>58.99</v>
      </c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</row>
    <row r="189" spans="1:44" x14ac:dyDescent="0.2">
      <c r="A189" s="81">
        <v>46236</v>
      </c>
      <c r="B189" s="82" t="s">
        <v>165</v>
      </c>
      <c r="C189" s="82">
        <v>1</v>
      </c>
      <c r="D189" s="82">
        <v>83</v>
      </c>
      <c r="E189" s="82" t="s">
        <v>21</v>
      </c>
      <c r="F189" s="82">
        <v>82</v>
      </c>
      <c r="G189" s="82" t="s">
        <v>22</v>
      </c>
      <c r="H189" s="82" t="s">
        <v>23</v>
      </c>
      <c r="I189" s="82" t="s">
        <v>24</v>
      </c>
      <c r="J189" s="82" t="s">
        <v>25</v>
      </c>
      <c r="K189" s="82" t="s">
        <v>26</v>
      </c>
      <c r="L189" s="5">
        <v>3241</v>
      </c>
      <c r="M189" s="6" t="s">
        <v>41</v>
      </c>
      <c r="N189" s="6" t="s">
        <v>27</v>
      </c>
      <c r="O189" s="5">
        <v>12</v>
      </c>
      <c r="P189" s="6" t="s">
        <v>28</v>
      </c>
      <c r="Q189" s="7"/>
      <c r="R189" s="5">
        <v>1</v>
      </c>
      <c r="S189" s="5">
        <v>0</v>
      </c>
      <c r="T189" s="8">
        <v>24.99</v>
      </c>
      <c r="U189" s="15"/>
      <c r="V189" s="15"/>
      <c r="W189" s="15"/>
      <c r="X189" s="15"/>
      <c r="Y189" s="15"/>
      <c r="Z189" s="15"/>
      <c r="AA189" s="16">
        <v>0</v>
      </c>
      <c r="AB189" s="22">
        <v>0</v>
      </c>
      <c r="AC189" s="19"/>
      <c r="AD189" s="19">
        <v>0</v>
      </c>
      <c r="AE189" s="15">
        <v>0</v>
      </c>
      <c r="AF189" s="19">
        <v>0</v>
      </c>
      <c r="AG189" s="82" t="s">
        <v>13</v>
      </c>
      <c r="AH189" s="83">
        <v>0</v>
      </c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</row>
    <row r="190" spans="1:44" x14ac:dyDescent="0.2">
      <c r="A190" s="81">
        <v>46236</v>
      </c>
      <c r="B190" s="82" t="s">
        <v>165</v>
      </c>
      <c r="C190" s="82">
        <v>1</v>
      </c>
      <c r="D190" s="82">
        <v>83</v>
      </c>
      <c r="E190" s="82" t="s">
        <v>21</v>
      </c>
      <c r="F190" s="82">
        <v>82</v>
      </c>
      <c r="G190" s="82" t="s">
        <v>22</v>
      </c>
      <c r="H190" s="82" t="s">
        <v>23</v>
      </c>
      <c r="I190" s="82" t="s">
        <v>24</v>
      </c>
      <c r="J190" s="82" t="s">
        <v>25</v>
      </c>
      <c r="K190" s="82" t="s">
        <v>26</v>
      </c>
      <c r="L190" s="5">
        <v>1342</v>
      </c>
      <c r="M190" s="6" t="s">
        <v>42</v>
      </c>
      <c r="N190" s="6" t="s">
        <v>30</v>
      </c>
      <c r="O190" s="5">
        <v>6</v>
      </c>
      <c r="P190" s="6" t="s">
        <v>28</v>
      </c>
      <c r="Q190" s="7"/>
      <c r="R190" s="5">
        <v>1</v>
      </c>
      <c r="S190" s="5">
        <v>0</v>
      </c>
      <c r="T190" s="8">
        <v>58.99</v>
      </c>
      <c r="U190" s="15">
        <v>3</v>
      </c>
      <c r="V190" s="15">
        <v>0</v>
      </c>
      <c r="W190" s="15">
        <v>0</v>
      </c>
      <c r="X190" s="15">
        <v>1</v>
      </c>
      <c r="Y190" s="15">
        <v>0</v>
      </c>
      <c r="Z190" s="15">
        <v>0</v>
      </c>
      <c r="AA190" s="16">
        <v>4</v>
      </c>
      <c r="AB190" s="22">
        <v>0.08</v>
      </c>
      <c r="AC190" s="19">
        <v>0</v>
      </c>
      <c r="AD190" s="19">
        <v>0</v>
      </c>
      <c r="AE190" s="15">
        <v>0</v>
      </c>
      <c r="AF190" s="19">
        <v>0</v>
      </c>
      <c r="AG190" s="82" t="s">
        <v>13</v>
      </c>
      <c r="AH190" s="83">
        <v>235.96</v>
      </c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</row>
    <row r="191" spans="1:44" x14ac:dyDescent="0.2">
      <c r="A191" s="81">
        <v>46236</v>
      </c>
      <c r="B191" s="82" t="s">
        <v>165</v>
      </c>
      <c r="C191" s="82">
        <v>1</v>
      </c>
      <c r="D191" s="82">
        <v>83</v>
      </c>
      <c r="E191" s="82" t="s">
        <v>21</v>
      </c>
      <c r="F191" s="82">
        <v>82</v>
      </c>
      <c r="G191" s="82" t="s">
        <v>22</v>
      </c>
      <c r="H191" s="82" t="s">
        <v>23</v>
      </c>
      <c r="I191" s="82" t="s">
        <v>24</v>
      </c>
      <c r="J191" s="82" t="s">
        <v>25</v>
      </c>
      <c r="K191" s="82" t="s">
        <v>26</v>
      </c>
      <c r="L191" s="5">
        <v>1243</v>
      </c>
      <c r="M191" s="6" t="s">
        <v>43</v>
      </c>
      <c r="N191" s="6" t="s">
        <v>31</v>
      </c>
      <c r="O191" s="5">
        <v>24</v>
      </c>
      <c r="P191" s="6" t="s">
        <v>28</v>
      </c>
      <c r="Q191" s="7"/>
      <c r="R191" s="5">
        <v>1</v>
      </c>
      <c r="S191" s="5">
        <v>1</v>
      </c>
      <c r="T191" s="8">
        <v>18.989999999999998</v>
      </c>
      <c r="U191" s="15">
        <v>4</v>
      </c>
      <c r="V191" s="15">
        <v>13</v>
      </c>
      <c r="W191" s="15">
        <v>0</v>
      </c>
      <c r="X191" s="15">
        <v>3</v>
      </c>
      <c r="Y191" s="15">
        <v>11</v>
      </c>
      <c r="Z191" s="15">
        <v>10</v>
      </c>
      <c r="AA191" s="16">
        <v>41</v>
      </c>
      <c r="AB191" s="22">
        <v>1.85</v>
      </c>
      <c r="AC191" s="19">
        <v>194</v>
      </c>
      <c r="AD191" s="19">
        <v>417.78</v>
      </c>
      <c r="AE191" s="15">
        <v>22</v>
      </c>
      <c r="AF191" s="19">
        <v>12</v>
      </c>
      <c r="AG191" s="82" t="s">
        <v>13</v>
      </c>
      <c r="AH191" s="83">
        <v>778.58999999999992</v>
      </c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</row>
    <row r="192" spans="1:44" x14ac:dyDescent="0.2">
      <c r="A192" s="81">
        <v>46236</v>
      </c>
      <c r="B192" s="82" t="s">
        <v>165</v>
      </c>
      <c r="C192" s="82">
        <v>1</v>
      </c>
      <c r="D192" s="82">
        <v>83</v>
      </c>
      <c r="E192" s="82" t="s">
        <v>21</v>
      </c>
      <c r="F192" s="82">
        <v>82</v>
      </c>
      <c r="G192" s="82" t="s">
        <v>22</v>
      </c>
      <c r="H192" s="82" t="s">
        <v>23</v>
      </c>
      <c r="I192" s="82" t="s">
        <v>24</v>
      </c>
      <c r="J192" s="82" t="s">
        <v>25</v>
      </c>
      <c r="K192" s="82" t="s">
        <v>26</v>
      </c>
      <c r="L192" s="5">
        <v>1231</v>
      </c>
      <c r="M192" s="6" t="s">
        <v>44</v>
      </c>
      <c r="N192" s="6" t="s">
        <v>30</v>
      </c>
      <c r="O192" s="5">
        <v>6</v>
      </c>
      <c r="P192" s="6" t="s">
        <v>28</v>
      </c>
      <c r="Q192" s="7"/>
      <c r="R192" s="5">
        <v>1</v>
      </c>
      <c r="S192" s="5">
        <v>0</v>
      </c>
      <c r="T192" s="8">
        <v>58.99</v>
      </c>
      <c r="U192" s="15">
        <v>1</v>
      </c>
      <c r="V192" s="15">
        <v>0</v>
      </c>
      <c r="W192" s="15">
        <v>0</v>
      </c>
      <c r="X192" s="15">
        <v>1</v>
      </c>
      <c r="Y192" s="15">
        <v>0</v>
      </c>
      <c r="Z192" s="15">
        <v>0</v>
      </c>
      <c r="AA192" s="16">
        <v>2</v>
      </c>
      <c r="AB192" s="22">
        <v>0.08</v>
      </c>
      <c r="AC192" s="19">
        <v>0</v>
      </c>
      <c r="AD192" s="19">
        <v>0</v>
      </c>
      <c r="AE192" s="15">
        <v>0</v>
      </c>
      <c r="AF192" s="19">
        <v>0</v>
      </c>
      <c r="AG192" s="82" t="s">
        <v>13</v>
      </c>
      <c r="AH192" s="83">
        <v>117.98</v>
      </c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</row>
    <row r="193" spans="1:44" x14ac:dyDescent="0.2">
      <c r="A193" s="81">
        <v>6438</v>
      </c>
      <c r="B193" s="82" t="s">
        <v>166</v>
      </c>
      <c r="C193" s="82">
        <v>1</v>
      </c>
      <c r="D193" s="82">
        <v>83</v>
      </c>
      <c r="E193" s="82" t="s">
        <v>21</v>
      </c>
      <c r="F193" s="82">
        <v>82</v>
      </c>
      <c r="G193" s="82" t="s">
        <v>22</v>
      </c>
      <c r="H193" s="82" t="s">
        <v>23</v>
      </c>
      <c r="I193" s="82" t="s">
        <v>24</v>
      </c>
      <c r="J193" s="82" t="s">
        <v>25</v>
      </c>
      <c r="K193" s="82" t="s">
        <v>26</v>
      </c>
      <c r="L193" s="5">
        <v>3241</v>
      </c>
      <c r="M193" s="6" t="s">
        <v>41</v>
      </c>
      <c r="N193" s="6" t="s">
        <v>27</v>
      </c>
      <c r="O193" s="5">
        <v>12</v>
      </c>
      <c r="P193" s="6" t="s">
        <v>28</v>
      </c>
      <c r="Q193" s="7"/>
      <c r="R193" s="5">
        <v>1</v>
      </c>
      <c r="S193" s="5">
        <v>0</v>
      </c>
      <c r="T193" s="8">
        <v>24.99</v>
      </c>
      <c r="U193" s="15"/>
      <c r="V193" s="15"/>
      <c r="W193" s="15"/>
      <c r="X193" s="15"/>
      <c r="Y193" s="15"/>
      <c r="Z193" s="15"/>
      <c r="AA193" s="16">
        <v>0</v>
      </c>
      <c r="AB193" s="22">
        <v>0</v>
      </c>
      <c r="AC193" s="19"/>
      <c r="AD193" s="19">
        <v>0</v>
      </c>
      <c r="AE193" s="15">
        <v>0</v>
      </c>
      <c r="AF193" s="19">
        <v>0</v>
      </c>
      <c r="AG193" s="82" t="s">
        <v>13</v>
      </c>
      <c r="AH193" s="83">
        <v>0</v>
      </c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</row>
    <row r="194" spans="1:44" x14ac:dyDescent="0.2">
      <c r="A194" s="81">
        <v>6438</v>
      </c>
      <c r="B194" s="82" t="s">
        <v>166</v>
      </c>
      <c r="C194" s="82">
        <v>1</v>
      </c>
      <c r="D194" s="82">
        <v>83</v>
      </c>
      <c r="E194" s="82" t="s">
        <v>21</v>
      </c>
      <c r="F194" s="82">
        <v>82</v>
      </c>
      <c r="G194" s="82" t="s">
        <v>22</v>
      </c>
      <c r="H194" s="82" t="s">
        <v>23</v>
      </c>
      <c r="I194" s="82" t="s">
        <v>24</v>
      </c>
      <c r="J194" s="82" t="s">
        <v>25</v>
      </c>
      <c r="K194" s="82" t="s">
        <v>26</v>
      </c>
      <c r="L194" s="5">
        <v>1342</v>
      </c>
      <c r="M194" s="6" t="s">
        <v>42</v>
      </c>
      <c r="N194" s="6" t="s">
        <v>30</v>
      </c>
      <c r="O194" s="5">
        <v>6</v>
      </c>
      <c r="P194" s="6" t="s">
        <v>28</v>
      </c>
      <c r="Q194" s="7"/>
      <c r="R194" s="5">
        <v>1</v>
      </c>
      <c r="S194" s="5">
        <v>0</v>
      </c>
      <c r="T194" s="8">
        <v>58.99</v>
      </c>
      <c r="U194" s="15">
        <v>2</v>
      </c>
      <c r="V194" s="15">
        <v>6</v>
      </c>
      <c r="W194" s="15">
        <v>20</v>
      </c>
      <c r="X194" s="15">
        <v>5</v>
      </c>
      <c r="Y194" s="15">
        <v>5</v>
      </c>
      <c r="Z194" s="15">
        <v>11</v>
      </c>
      <c r="AA194" s="16">
        <v>49</v>
      </c>
      <c r="AB194" s="22">
        <v>1.62</v>
      </c>
      <c r="AC194" s="19">
        <v>648</v>
      </c>
      <c r="AD194" s="19">
        <v>0</v>
      </c>
      <c r="AE194" s="15">
        <v>0</v>
      </c>
      <c r="AF194" s="19">
        <v>0</v>
      </c>
      <c r="AG194" s="82" t="s">
        <v>13</v>
      </c>
      <c r="AH194" s="83">
        <v>2890.51</v>
      </c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</row>
    <row r="195" spans="1:44" x14ac:dyDescent="0.2">
      <c r="A195" s="81">
        <v>6438</v>
      </c>
      <c r="B195" s="82" t="s">
        <v>166</v>
      </c>
      <c r="C195" s="82">
        <v>1</v>
      </c>
      <c r="D195" s="82">
        <v>83</v>
      </c>
      <c r="E195" s="82" t="s">
        <v>21</v>
      </c>
      <c r="F195" s="82">
        <v>82</v>
      </c>
      <c r="G195" s="82" t="s">
        <v>22</v>
      </c>
      <c r="H195" s="82" t="s">
        <v>23</v>
      </c>
      <c r="I195" s="82" t="s">
        <v>24</v>
      </c>
      <c r="J195" s="82" t="s">
        <v>25</v>
      </c>
      <c r="K195" s="82" t="s">
        <v>26</v>
      </c>
      <c r="L195" s="5">
        <v>1243</v>
      </c>
      <c r="M195" s="6" t="s">
        <v>43</v>
      </c>
      <c r="N195" s="6" t="s">
        <v>31</v>
      </c>
      <c r="O195" s="5">
        <v>24</v>
      </c>
      <c r="P195" s="6" t="s">
        <v>28</v>
      </c>
      <c r="Q195" s="7"/>
      <c r="R195" s="5">
        <v>1</v>
      </c>
      <c r="S195" s="5">
        <v>1</v>
      </c>
      <c r="T195" s="8">
        <v>18.989999999999998</v>
      </c>
      <c r="U195" s="15">
        <v>83</v>
      </c>
      <c r="V195" s="15">
        <v>107</v>
      </c>
      <c r="W195" s="15">
        <v>87</v>
      </c>
      <c r="X195" s="15">
        <v>75</v>
      </c>
      <c r="Y195" s="15">
        <v>87</v>
      </c>
      <c r="Z195" s="15">
        <v>98</v>
      </c>
      <c r="AA195" s="16">
        <v>537</v>
      </c>
      <c r="AB195" s="22">
        <v>20.079999999999998</v>
      </c>
      <c r="AC195" s="19">
        <v>1931</v>
      </c>
      <c r="AD195" s="19">
        <v>4443.66</v>
      </c>
      <c r="AE195" s="15">
        <v>234</v>
      </c>
      <c r="AF195" s="19">
        <v>12</v>
      </c>
      <c r="AG195" s="82" t="s">
        <v>13</v>
      </c>
      <c r="AH195" s="83">
        <v>10197.629999999999</v>
      </c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</row>
    <row r="196" spans="1:44" x14ac:dyDescent="0.2">
      <c r="A196" s="81">
        <v>6438</v>
      </c>
      <c r="B196" s="82" t="s">
        <v>166</v>
      </c>
      <c r="C196" s="82">
        <v>1</v>
      </c>
      <c r="D196" s="82">
        <v>83</v>
      </c>
      <c r="E196" s="82" t="s">
        <v>21</v>
      </c>
      <c r="F196" s="82">
        <v>82</v>
      </c>
      <c r="G196" s="82" t="s">
        <v>22</v>
      </c>
      <c r="H196" s="82" t="s">
        <v>23</v>
      </c>
      <c r="I196" s="82" t="s">
        <v>24</v>
      </c>
      <c r="J196" s="82" t="s">
        <v>25</v>
      </c>
      <c r="K196" s="82" t="s">
        <v>26</v>
      </c>
      <c r="L196" s="5">
        <v>1231</v>
      </c>
      <c r="M196" s="6" t="s">
        <v>44</v>
      </c>
      <c r="N196" s="6" t="s">
        <v>30</v>
      </c>
      <c r="O196" s="5">
        <v>6</v>
      </c>
      <c r="P196" s="6" t="s">
        <v>28</v>
      </c>
      <c r="Q196" s="7"/>
      <c r="R196" s="5">
        <v>1</v>
      </c>
      <c r="S196" s="5">
        <v>0</v>
      </c>
      <c r="T196" s="8">
        <v>58.99</v>
      </c>
      <c r="U196" s="15">
        <v>5</v>
      </c>
      <c r="V196" s="15">
        <v>0</v>
      </c>
      <c r="W196" s="15">
        <v>2</v>
      </c>
      <c r="X196" s="15">
        <v>1</v>
      </c>
      <c r="Y196" s="15">
        <v>1</v>
      </c>
      <c r="Z196" s="15">
        <v>0</v>
      </c>
      <c r="AA196" s="16">
        <v>9</v>
      </c>
      <c r="AB196" s="22">
        <v>0.15</v>
      </c>
      <c r="AC196" s="19">
        <v>0</v>
      </c>
      <c r="AD196" s="19">
        <v>0</v>
      </c>
      <c r="AE196" s="15">
        <v>0</v>
      </c>
      <c r="AF196" s="19">
        <v>0</v>
      </c>
      <c r="AG196" s="82" t="s">
        <v>13</v>
      </c>
      <c r="AH196" s="83">
        <v>530.91</v>
      </c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</row>
    <row r="197" spans="1:44" x14ac:dyDescent="0.2">
      <c r="A197" s="81">
        <v>6527</v>
      </c>
      <c r="B197" s="82" t="s">
        <v>167</v>
      </c>
      <c r="C197" s="82">
        <v>1</v>
      </c>
      <c r="D197" s="82">
        <v>83</v>
      </c>
      <c r="E197" s="82" t="s">
        <v>21</v>
      </c>
      <c r="F197" s="82">
        <v>82</v>
      </c>
      <c r="G197" s="82" t="s">
        <v>22</v>
      </c>
      <c r="H197" s="82" t="s">
        <v>23</v>
      </c>
      <c r="I197" s="82" t="s">
        <v>24</v>
      </c>
      <c r="J197" s="82" t="s">
        <v>25</v>
      </c>
      <c r="K197" s="82" t="s">
        <v>26</v>
      </c>
      <c r="L197" s="5">
        <v>3241</v>
      </c>
      <c r="M197" s="6" t="s">
        <v>41</v>
      </c>
      <c r="N197" s="6" t="s">
        <v>27</v>
      </c>
      <c r="O197" s="5">
        <v>12</v>
      </c>
      <c r="P197" s="6" t="s">
        <v>28</v>
      </c>
      <c r="Q197" s="7"/>
      <c r="R197" s="5">
        <v>1</v>
      </c>
      <c r="S197" s="5">
        <v>1</v>
      </c>
      <c r="T197" s="8">
        <v>24.99</v>
      </c>
      <c r="U197" s="15">
        <v>24</v>
      </c>
      <c r="V197" s="15">
        <v>8</v>
      </c>
      <c r="W197" s="15">
        <v>4</v>
      </c>
      <c r="X197" s="15">
        <v>17</v>
      </c>
      <c r="Y197" s="15">
        <v>15</v>
      </c>
      <c r="Z197" s="15">
        <v>10</v>
      </c>
      <c r="AA197" s="16">
        <v>78</v>
      </c>
      <c r="AB197" s="22">
        <v>3.23</v>
      </c>
      <c r="AC197" s="19">
        <v>249</v>
      </c>
      <c r="AD197" s="19">
        <v>74.97</v>
      </c>
      <c r="AE197" s="15">
        <v>3</v>
      </c>
      <c r="AF197" s="19">
        <v>1</v>
      </c>
      <c r="AG197" s="82" t="s">
        <v>13</v>
      </c>
      <c r="AH197" s="83">
        <v>1949.2199999999998</v>
      </c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</row>
    <row r="198" spans="1:44" x14ac:dyDescent="0.2">
      <c r="A198" s="81">
        <v>6527</v>
      </c>
      <c r="B198" s="82" t="s">
        <v>167</v>
      </c>
      <c r="C198" s="82">
        <v>1</v>
      </c>
      <c r="D198" s="82">
        <v>83</v>
      </c>
      <c r="E198" s="82" t="s">
        <v>21</v>
      </c>
      <c r="F198" s="82">
        <v>82</v>
      </c>
      <c r="G198" s="82" t="s">
        <v>22</v>
      </c>
      <c r="H198" s="82" t="s">
        <v>23</v>
      </c>
      <c r="I198" s="82" t="s">
        <v>24</v>
      </c>
      <c r="J198" s="82" t="s">
        <v>25</v>
      </c>
      <c r="K198" s="82" t="s">
        <v>26</v>
      </c>
      <c r="L198" s="5">
        <v>1342</v>
      </c>
      <c r="M198" s="6" t="s">
        <v>42</v>
      </c>
      <c r="N198" s="6" t="s">
        <v>30</v>
      </c>
      <c r="O198" s="5">
        <v>6</v>
      </c>
      <c r="P198" s="6" t="s">
        <v>28</v>
      </c>
      <c r="Q198" s="7"/>
      <c r="R198" s="5">
        <v>1</v>
      </c>
      <c r="S198" s="5">
        <v>0</v>
      </c>
      <c r="T198" s="8">
        <v>58.99</v>
      </c>
      <c r="U198" s="15">
        <v>2</v>
      </c>
      <c r="V198" s="15">
        <v>0</v>
      </c>
      <c r="W198" s="15">
        <v>0</v>
      </c>
      <c r="X198" s="15">
        <v>1</v>
      </c>
      <c r="Y198" s="15">
        <v>0</v>
      </c>
      <c r="Z198" s="15">
        <v>1</v>
      </c>
      <c r="AA198" s="16">
        <v>4</v>
      </c>
      <c r="AB198" s="22">
        <v>0.15</v>
      </c>
      <c r="AC198" s="19">
        <v>58</v>
      </c>
      <c r="AD198" s="19">
        <v>0</v>
      </c>
      <c r="AE198" s="15">
        <v>0</v>
      </c>
      <c r="AF198" s="19">
        <v>0</v>
      </c>
      <c r="AG198" s="82" t="s">
        <v>13</v>
      </c>
      <c r="AH198" s="83">
        <v>235.96</v>
      </c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</row>
    <row r="199" spans="1:44" x14ac:dyDescent="0.2">
      <c r="A199" s="81">
        <v>6527</v>
      </c>
      <c r="B199" s="82" t="s">
        <v>167</v>
      </c>
      <c r="C199" s="82">
        <v>1</v>
      </c>
      <c r="D199" s="82">
        <v>83</v>
      </c>
      <c r="E199" s="82" t="s">
        <v>21</v>
      </c>
      <c r="F199" s="82">
        <v>82</v>
      </c>
      <c r="G199" s="82" t="s">
        <v>22</v>
      </c>
      <c r="H199" s="82" t="s">
        <v>23</v>
      </c>
      <c r="I199" s="82" t="s">
        <v>24</v>
      </c>
      <c r="J199" s="82" t="s">
        <v>25</v>
      </c>
      <c r="K199" s="82" t="s">
        <v>26</v>
      </c>
      <c r="L199" s="5">
        <v>1243</v>
      </c>
      <c r="M199" s="6" t="s">
        <v>43</v>
      </c>
      <c r="N199" s="6" t="s">
        <v>31</v>
      </c>
      <c r="O199" s="5">
        <v>24</v>
      </c>
      <c r="P199" s="6" t="s">
        <v>28</v>
      </c>
      <c r="Q199" s="7"/>
      <c r="R199" s="5">
        <v>1</v>
      </c>
      <c r="S199" s="5">
        <v>1</v>
      </c>
      <c r="T199" s="8">
        <v>18.989999999999998</v>
      </c>
      <c r="U199" s="15">
        <v>35</v>
      </c>
      <c r="V199" s="15">
        <v>24</v>
      </c>
      <c r="W199" s="15">
        <v>22</v>
      </c>
      <c r="X199" s="15">
        <v>34</v>
      </c>
      <c r="Y199" s="15">
        <v>17</v>
      </c>
      <c r="Z199" s="15">
        <v>13</v>
      </c>
      <c r="AA199" s="16">
        <v>145</v>
      </c>
      <c r="AB199" s="22">
        <v>4.92</v>
      </c>
      <c r="AC199" s="19">
        <v>254</v>
      </c>
      <c r="AD199" s="19">
        <v>322.83</v>
      </c>
      <c r="AE199" s="15">
        <v>17</v>
      </c>
      <c r="AF199" s="19">
        <v>3</v>
      </c>
      <c r="AG199" s="82" t="s">
        <v>13</v>
      </c>
      <c r="AH199" s="83">
        <v>2753.5499999999997</v>
      </c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</row>
    <row r="200" spans="1:44" x14ac:dyDescent="0.2">
      <c r="A200" s="81">
        <v>6527</v>
      </c>
      <c r="B200" s="82" t="s">
        <v>167</v>
      </c>
      <c r="C200" s="82">
        <v>1</v>
      </c>
      <c r="D200" s="82">
        <v>83</v>
      </c>
      <c r="E200" s="82" t="s">
        <v>21</v>
      </c>
      <c r="F200" s="82">
        <v>82</v>
      </c>
      <c r="G200" s="82" t="s">
        <v>22</v>
      </c>
      <c r="H200" s="82" t="s">
        <v>23</v>
      </c>
      <c r="I200" s="82" t="s">
        <v>24</v>
      </c>
      <c r="J200" s="82" t="s">
        <v>25</v>
      </c>
      <c r="K200" s="82" t="s">
        <v>26</v>
      </c>
      <c r="L200" s="5">
        <v>1231</v>
      </c>
      <c r="M200" s="6" t="s">
        <v>44</v>
      </c>
      <c r="N200" s="6" t="s">
        <v>30</v>
      </c>
      <c r="O200" s="5">
        <v>6</v>
      </c>
      <c r="P200" s="6" t="s">
        <v>28</v>
      </c>
      <c r="Q200" s="7"/>
      <c r="R200" s="5">
        <v>1</v>
      </c>
      <c r="S200" s="5">
        <v>0</v>
      </c>
      <c r="T200" s="8">
        <v>58.99</v>
      </c>
      <c r="U200" s="15">
        <v>1</v>
      </c>
      <c r="V200" s="15">
        <v>3</v>
      </c>
      <c r="W200" s="15">
        <v>0</v>
      </c>
      <c r="X200" s="15">
        <v>1</v>
      </c>
      <c r="Y200" s="15">
        <v>0</v>
      </c>
      <c r="Z200" s="15">
        <v>0</v>
      </c>
      <c r="AA200" s="16">
        <v>5</v>
      </c>
      <c r="AB200" s="22">
        <v>0.08</v>
      </c>
      <c r="AC200" s="19">
        <v>0</v>
      </c>
      <c r="AD200" s="19">
        <v>0</v>
      </c>
      <c r="AE200" s="15">
        <v>0</v>
      </c>
      <c r="AF200" s="19">
        <v>0</v>
      </c>
      <c r="AG200" s="82" t="s">
        <v>13</v>
      </c>
      <c r="AH200" s="83">
        <v>294.95</v>
      </c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</row>
    <row r="201" spans="1:44" x14ac:dyDescent="0.2">
      <c r="A201" s="81">
        <v>63080</v>
      </c>
      <c r="B201" s="82" t="s">
        <v>168</v>
      </c>
      <c r="C201" s="82">
        <v>1</v>
      </c>
      <c r="D201" s="82">
        <v>83</v>
      </c>
      <c r="E201" s="82" t="s">
        <v>21</v>
      </c>
      <c r="F201" s="82">
        <v>82</v>
      </c>
      <c r="G201" s="82" t="s">
        <v>22</v>
      </c>
      <c r="H201" s="82" t="s">
        <v>23</v>
      </c>
      <c r="I201" s="82" t="s">
        <v>24</v>
      </c>
      <c r="J201" s="82" t="s">
        <v>25</v>
      </c>
      <c r="K201" s="82" t="s">
        <v>26</v>
      </c>
      <c r="L201" s="1">
        <v>4312</v>
      </c>
      <c r="M201" s="2" t="s">
        <v>153</v>
      </c>
      <c r="N201" s="2" t="s">
        <v>154</v>
      </c>
      <c r="O201" s="1">
        <v>24</v>
      </c>
      <c r="P201" s="2" t="s">
        <v>28</v>
      </c>
      <c r="Q201" s="3" t="s">
        <v>155</v>
      </c>
      <c r="R201" s="1">
        <v>0</v>
      </c>
      <c r="S201" s="1">
        <v>1</v>
      </c>
      <c r="T201" s="4">
        <v>14.99</v>
      </c>
      <c r="U201" s="13">
        <v>0</v>
      </c>
      <c r="V201" s="13">
        <v>0</v>
      </c>
      <c r="W201" s="13">
        <v>0</v>
      </c>
      <c r="X201" s="13">
        <v>13</v>
      </c>
      <c r="Y201" s="13">
        <v>7</v>
      </c>
      <c r="Z201" s="13">
        <v>10</v>
      </c>
      <c r="AA201" s="14">
        <v>30</v>
      </c>
      <c r="AB201" s="21">
        <v>2.31</v>
      </c>
      <c r="AC201" s="18">
        <v>149</v>
      </c>
      <c r="AD201" s="18">
        <v>269.82</v>
      </c>
      <c r="AE201" s="13">
        <v>18</v>
      </c>
      <c r="AF201" s="18">
        <v>8</v>
      </c>
      <c r="AG201" s="82" t="s">
        <v>13</v>
      </c>
      <c r="AH201" s="83">
        <v>449.7</v>
      </c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</row>
    <row r="202" spans="1:44" x14ac:dyDescent="0.2">
      <c r="A202" s="81">
        <v>31762</v>
      </c>
      <c r="B202" s="82" t="s">
        <v>169</v>
      </c>
      <c r="C202" s="82">
        <v>1</v>
      </c>
      <c r="D202" s="82">
        <v>83</v>
      </c>
      <c r="E202" s="82" t="s">
        <v>21</v>
      </c>
      <c r="F202" s="82">
        <v>82</v>
      </c>
      <c r="G202" s="82" t="s">
        <v>22</v>
      </c>
      <c r="H202" s="82" t="s">
        <v>23</v>
      </c>
      <c r="I202" s="82" t="s">
        <v>24</v>
      </c>
      <c r="J202" s="82" t="s">
        <v>25</v>
      </c>
      <c r="K202" s="82" t="s">
        <v>26</v>
      </c>
      <c r="L202" s="1">
        <v>1342</v>
      </c>
      <c r="M202" s="2" t="s">
        <v>42</v>
      </c>
      <c r="N202" s="2" t="s">
        <v>30</v>
      </c>
      <c r="O202" s="1">
        <v>6</v>
      </c>
      <c r="P202" s="2" t="s">
        <v>28</v>
      </c>
      <c r="Q202" s="3"/>
      <c r="R202" s="1">
        <v>1</v>
      </c>
      <c r="S202" s="1">
        <v>0</v>
      </c>
      <c r="T202" s="4">
        <v>58.99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4">
        <v>1</v>
      </c>
      <c r="AB202" s="21">
        <v>0.08</v>
      </c>
      <c r="AC202" s="18">
        <v>0</v>
      </c>
      <c r="AD202" s="18">
        <v>0</v>
      </c>
      <c r="AE202" s="13">
        <v>0</v>
      </c>
      <c r="AF202" s="18">
        <v>0</v>
      </c>
      <c r="AG202" s="82" t="s">
        <v>13</v>
      </c>
      <c r="AH202" s="83">
        <v>58.99</v>
      </c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</row>
    <row r="203" spans="1:44" x14ac:dyDescent="0.2">
      <c r="A203" s="81">
        <v>46367</v>
      </c>
      <c r="B203" s="82" t="s">
        <v>170</v>
      </c>
      <c r="C203" s="82">
        <v>1</v>
      </c>
      <c r="D203" s="82">
        <v>83</v>
      </c>
      <c r="E203" s="82" t="s">
        <v>21</v>
      </c>
      <c r="F203" s="82">
        <v>82</v>
      </c>
      <c r="G203" s="82" t="s">
        <v>22</v>
      </c>
      <c r="H203" s="82" t="s">
        <v>23</v>
      </c>
      <c r="I203" s="82" t="s">
        <v>24</v>
      </c>
      <c r="J203" s="82" t="s">
        <v>25</v>
      </c>
      <c r="K203" s="82" t="s">
        <v>26</v>
      </c>
      <c r="L203" s="5">
        <v>3241</v>
      </c>
      <c r="M203" s="6" t="s">
        <v>41</v>
      </c>
      <c r="N203" s="6" t="s">
        <v>27</v>
      </c>
      <c r="O203" s="5">
        <v>12</v>
      </c>
      <c r="P203" s="6" t="s">
        <v>28</v>
      </c>
      <c r="Q203" s="7" t="s">
        <v>29</v>
      </c>
      <c r="R203" s="5">
        <v>1</v>
      </c>
      <c r="S203" s="5">
        <v>1</v>
      </c>
      <c r="T203" s="8">
        <v>24.99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1</v>
      </c>
      <c r="AA203" s="16">
        <v>1</v>
      </c>
      <c r="AB203" s="22">
        <v>1</v>
      </c>
      <c r="AC203" s="19">
        <v>24</v>
      </c>
      <c r="AD203" s="19">
        <v>274.89</v>
      </c>
      <c r="AE203" s="15">
        <v>11</v>
      </c>
      <c r="AF203" s="19">
        <v>11</v>
      </c>
      <c r="AG203" s="82" t="s">
        <v>13</v>
      </c>
      <c r="AH203" s="83">
        <v>24.99</v>
      </c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</row>
    <row r="204" spans="1:44" x14ac:dyDescent="0.2">
      <c r="A204" s="81">
        <v>46367</v>
      </c>
      <c r="B204" s="82" t="s">
        <v>170</v>
      </c>
      <c r="C204" s="82">
        <v>1</v>
      </c>
      <c r="D204" s="82">
        <v>83</v>
      </c>
      <c r="E204" s="82" t="s">
        <v>21</v>
      </c>
      <c r="F204" s="82">
        <v>82</v>
      </c>
      <c r="G204" s="82" t="s">
        <v>22</v>
      </c>
      <c r="H204" s="82" t="s">
        <v>23</v>
      </c>
      <c r="I204" s="82" t="s">
        <v>24</v>
      </c>
      <c r="J204" s="82" t="s">
        <v>25</v>
      </c>
      <c r="K204" s="82" t="s">
        <v>26</v>
      </c>
      <c r="L204" s="5">
        <v>1342</v>
      </c>
      <c r="M204" s="6" t="s">
        <v>42</v>
      </c>
      <c r="N204" s="6" t="s">
        <v>30</v>
      </c>
      <c r="O204" s="5">
        <v>6</v>
      </c>
      <c r="P204" s="6" t="s">
        <v>28</v>
      </c>
      <c r="Q204" s="7"/>
      <c r="R204" s="5">
        <v>1</v>
      </c>
      <c r="S204" s="5">
        <v>0</v>
      </c>
      <c r="T204" s="8">
        <v>58.99</v>
      </c>
      <c r="U204" s="15">
        <v>6</v>
      </c>
      <c r="V204" s="15">
        <v>6</v>
      </c>
      <c r="W204" s="15">
        <v>4</v>
      </c>
      <c r="X204" s="15">
        <v>4</v>
      </c>
      <c r="Y204" s="15">
        <v>1</v>
      </c>
      <c r="Z204" s="15">
        <v>5</v>
      </c>
      <c r="AA204" s="16">
        <v>26</v>
      </c>
      <c r="AB204" s="22">
        <v>0.77</v>
      </c>
      <c r="AC204" s="19">
        <v>294</v>
      </c>
      <c r="AD204" s="19">
        <v>0</v>
      </c>
      <c r="AE204" s="15">
        <v>0</v>
      </c>
      <c r="AF204" s="19">
        <v>0</v>
      </c>
      <c r="AG204" s="82" t="s">
        <v>13</v>
      </c>
      <c r="AH204" s="83">
        <v>1533.74</v>
      </c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</row>
    <row r="205" spans="1:44" x14ac:dyDescent="0.2">
      <c r="A205" s="81">
        <v>46367</v>
      </c>
      <c r="B205" s="82" t="s">
        <v>170</v>
      </c>
      <c r="C205" s="82">
        <v>1</v>
      </c>
      <c r="D205" s="82">
        <v>83</v>
      </c>
      <c r="E205" s="82" t="s">
        <v>21</v>
      </c>
      <c r="F205" s="82">
        <v>82</v>
      </c>
      <c r="G205" s="82" t="s">
        <v>22</v>
      </c>
      <c r="H205" s="82" t="s">
        <v>23</v>
      </c>
      <c r="I205" s="82" t="s">
        <v>24</v>
      </c>
      <c r="J205" s="82" t="s">
        <v>25</v>
      </c>
      <c r="K205" s="82" t="s">
        <v>26</v>
      </c>
      <c r="L205" s="5">
        <v>1243</v>
      </c>
      <c r="M205" s="6" t="s">
        <v>43</v>
      </c>
      <c r="N205" s="6" t="s">
        <v>31</v>
      </c>
      <c r="O205" s="5">
        <v>24</v>
      </c>
      <c r="P205" s="6" t="s">
        <v>28</v>
      </c>
      <c r="Q205" s="7"/>
      <c r="R205" s="5">
        <v>1</v>
      </c>
      <c r="S205" s="5">
        <v>1</v>
      </c>
      <c r="T205" s="8">
        <v>18.989999999999998</v>
      </c>
      <c r="U205" s="15">
        <v>34</v>
      </c>
      <c r="V205" s="15">
        <v>20</v>
      </c>
      <c r="W205" s="15">
        <v>12</v>
      </c>
      <c r="X205" s="15">
        <v>15</v>
      </c>
      <c r="Y205" s="15">
        <v>15</v>
      </c>
      <c r="Z205" s="15">
        <v>10</v>
      </c>
      <c r="AA205" s="16">
        <v>106</v>
      </c>
      <c r="AB205" s="22">
        <v>3.08</v>
      </c>
      <c r="AC205" s="19">
        <v>199</v>
      </c>
      <c r="AD205" s="19">
        <v>341.82</v>
      </c>
      <c r="AE205" s="15">
        <v>18</v>
      </c>
      <c r="AF205" s="19">
        <v>6</v>
      </c>
      <c r="AG205" s="82" t="s">
        <v>13</v>
      </c>
      <c r="AH205" s="83">
        <v>2012.9399999999998</v>
      </c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</row>
    <row r="206" spans="1:44" x14ac:dyDescent="0.2">
      <c r="A206" s="81">
        <v>46367</v>
      </c>
      <c r="B206" s="82" t="s">
        <v>170</v>
      </c>
      <c r="C206" s="82">
        <v>1</v>
      </c>
      <c r="D206" s="82">
        <v>83</v>
      </c>
      <c r="E206" s="82" t="s">
        <v>21</v>
      </c>
      <c r="F206" s="82">
        <v>82</v>
      </c>
      <c r="G206" s="82" t="s">
        <v>22</v>
      </c>
      <c r="H206" s="82" t="s">
        <v>23</v>
      </c>
      <c r="I206" s="82" t="s">
        <v>24</v>
      </c>
      <c r="J206" s="82" t="s">
        <v>25</v>
      </c>
      <c r="K206" s="82" t="s">
        <v>26</v>
      </c>
      <c r="L206" s="5">
        <v>1231</v>
      </c>
      <c r="M206" s="6" t="s">
        <v>44</v>
      </c>
      <c r="N206" s="6" t="s">
        <v>30</v>
      </c>
      <c r="O206" s="5">
        <v>6</v>
      </c>
      <c r="P206" s="6" t="s">
        <v>28</v>
      </c>
      <c r="Q206" s="7"/>
      <c r="R206" s="5">
        <v>1</v>
      </c>
      <c r="S206" s="5">
        <v>0</v>
      </c>
      <c r="T206" s="8">
        <v>58.99</v>
      </c>
      <c r="U206" s="15"/>
      <c r="V206" s="15"/>
      <c r="W206" s="15"/>
      <c r="X206" s="15"/>
      <c r="Y206" s="15"/>
      <c r="Z206" s="15"/>
      <c r="AA206" s="16">
        <v>0</v>
      </c>
      <c r="AB206" s="22">
        <v>0</v>
      </c>
      <c r="AC206" s="19"/>
      <c r="AD206" s="19">
        <v>0</v>
      </c>
      <c r="AE206" s="15">
        <v>0</v>
      </c>
      <c r="AF206" s="19">
        <v>0</v>
      </c>
      <c r="AG206" s="82" t="s">
        <v>13</v>
      </c>
      <c r="AH206" s="83">
        <v>0</v>
      </c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</row>
  </sheetData>
  <sheetProtection password="8A6F" sheet="1" objects="1" scenarios="1" formatCells="0" formatColumns="0" formatRows="0" sort="0" autoFilter="0" pivotTables="0"/>
  <autoFilter ref="A8:AS8"/>
  <mergeCells count="1">
    <mergeCell ref="C1:P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tabSelected="1" workbookViewId="0">
      <selection activeCell="A24" sqref="A24"/>
    </sheetView>
  </sheetViews>
  <sheetFormatPr defaultRowHeight="12.75" x14ac:dyDescent="0.2"/>
  <cols>
    <col min="1" max="1" width="14.7109375" style="41" customWidth="1"/>
    <col min="2" max="2" width="13.28515625" style="41" customWidth="1"/>
    <col min="3" max="3" width="42.7109375" style="41" customWidth="1"/>
    <col min="4" max="4" width="10.28515625" style="43" customWidth="1"/>
    <col min="5" max="5" width="14.28515625" style="44" customWidth="1"/>
    <col min="6" max="7" width="8.28515625" style="43" customWidth="1"/>
    <col min="8" max="8" width="8.7109375" style="50" customWidth="1"/>
    <col min="9" max="10" width="0" style="43" hidden="1" customWidth="1"/>
    <col min="11" max="11" width="10.7109375" style="50" customWidth="1"/>
    <col min="12" max="12" width="0" style="44" hidden="1" customWidth="1"/>
    <col min="13" max="13" width="9.140625" style="44"/>
    <col min="14" max="14" width="0.140625" style="41" customWidth="1"/>
    <col min="15" max="16384" width="9.140625" style="41"/>
  </cols>
  <sheetData>
    <row r="1" spans="1:13" ht="104.25" customHeight="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idden="1" x14ac:dyDescent="0.2"/>
    <row r="3" spans="1:13" ht="15" x14ac:dyDescent="0.25">
      <c r="A3" s="42" t="s">
        <v>81</v>
      </c>
      <c r="B3" s="42"/>
      <c r="C3" s="42"/>
      <c r="K3" s="94" t="s">
        <v>95</v>
      </c>
      <c r="L3" s="95"/>
      <c r="M3" s="95"/>
    </row>
    <row r="4" spans="1:13" x14ac:dyDescent="0.2">
      <c r="A4" s="45" t="s">
        <v>59</v>
      </c>
      <c r="B4" s="46" t="s">
        <v>65</v>
      </c>
      <c r="C4" s="46"/>
      <c r="K4" s="96" t="str">
        <f>IF(((SUM('SC Report'!$AA$8:$AA$206)='Total By Branch'!$D$8)*('Total By Branch'!$D$8='Total By SKU'!$D$8)*('Total By SKU'!$D$8=$B$11)*($B$11=SUM('SC Report'!$AA$8:$AA$206))*(ROUND(SUM('SC Report'!$AH$8:$AH$206),2)=ROUND('Total By Branch'!$E$8,2))*(ROUND('Total By Branch'!$E$8,2)=ROUND('Total By SKU'!$E$8,2))*(ROUND('Total By SKU'!$E$8,2)=$B$12)*($B$12=ROUND(SUM('SC Report'!$AH$8:$AH$206),2))),"Update Successful","Update Failed")</f>
        <v>Update Successful</v>
      </c>
      <c r="L4" s="97"/>
      <c r="M4" s="97"/>
    </row>
    <row r="5" spans="1:13" x14ac:dyDescent="0.2">
      <c r="A5" s="45" t="s">
        <v>60</v>
      </c>
      <c r="B5" s="46" t="s">
        <v>66</v>
      </c>
      <c r="C5" s="46"/>
      <c r="K5" s="97"/>
      <c r="L5" s="97"/>
      <c r="M5" s="97"/>
    </row>
    <row r="6" spans="1:13" x14ac:dyDescent="0.2">
      <c r="A6" s="45" t="s">
        <v>61</v>
      </c>
      <c r="B6" s="46" t="s">
        <v>62</v>
      </c>
      <c r="C6" s="46"/>
    </row>
    <row r="8" spans="1:13" ht="13.5" thickBot="1" x14ac:dyDescent="0.25">
      <c r="A8" s="42" t="s">
        <v>82</v>
      </c>
      <c r="B8" s="42"/>
    </row>
    <row r="9" spans="1:13" x14ac:dyDescent="0.2">
      <c r="A9" s="64" t="s">
        <v>83</v>
      </c>
      <c r="B9" s="65">
        <v>60</v>
      </c>
    </row>
    <row r="10" spans="1:13" x14ac:dyDescent="0.2">
      <c r="A10" s="66" t="s">
        <v>84</v>
      </c>
      <c r="B10" s="67">
        <v>5</v>
      </c>
    </row>
    <row r="11" spans="1:13" x14ac:dyDescent="0.2">
      <c r="A11" s="66" t="s">
        <v>85</v>
      </c>
      <c r="B11" s="68">
        <v>9585</v>
      </c>
    </row>
    <row r="12" spans="1:13" ht="13.5" thickBot="1" x14ac:dyDescent="0.25">
      <c r="A12" s="69" t="s">
        <v>86</v>
      </c>
      <c r="B12" s="70">
        <v>221433.15000000002</v>
      </c>
    </row>
    <row r="13" spans="1:13" x14ac:dyDescent="0.2">
      <c r="A13" s="64" t="s">
        <v>87</v>
      </c>
      <c r="B13" s="71">
        <v>195</v>
      </c>
    </row>
    <row r="14" spans="1:13" x14ac:dyDescent="0.2">
      <c r="A14" s="66" t="s">
        <v>88</v>
      </c>
      <c r="B14" s="68">
        <v>82</v>
      </c>
    </row>
    <row r="15" spans="1:13" ht="13.5" thickBot="1" x14ac:dyDescent="0.25">
      <c r="A15" s="69" t="s">
        <v>89</v>
      </c>
      <c r="B15" s="72">
        <v>0.42051282051282052</v>
      </c>
    </row>
    <row r="16" spans="1:13" x14ac:dyDescent="0.2">
      <c r="A16" s="64" t="s">
        <v>90</v>
      </c>
      <c r="B16" s="71">
        <v>2404</v>
      </c>
    </row>
    <row r="17" spans="1:13" x14ac:dyDescent="0.2">
      <c r="A17" s="66" t="s">
        <v>91</v>
      </c>
      <c r="B17" s="68">
        <v>20</v>
      </c>
    </row>
    <row r="18" spans="1:13" ht="13.5" thickBot="1" x14ac:dyDescent="0.25">
      <c r="A18" s="69" t="s">
        <v>92</v>
      </c>
      <c r="B18" s="72">
        <v>8.3194675540765387E-3</v>
      </c>
    </row>
    <row r="19" spans="1:13" x14ac:dyDescent="0.2">
      <c r="A19" s="64" t="s">
        <v>93</v>
      </c>
      <c r="B19" s="73">
        <v>408.34999999999997</v>
      </c>
    </row>
    <row r="20" spans="1:13" ht="13.5" thickBot="1" x14ac:dyDescent="0.25">
      <c r="A20" s="69" t="s">
        <v>94</v>
      </c>
      <c r="B20" s="70">
        <v>5.8871066487082162</v>
      </c>
    </row>
    <row r="22" spans="1:13" x14ac:dyDescent="0.2">
      <c r="A22" s="74" t="s">
        <v>96</v>
      </c>
    </row>
    <row r="24" spans="1:13" ht="38.25" x14ac:dyDescent="0.2">
      <c r="A24" s="55" t="s">
        <v>68</v>
      </c>
      <c r="B24" s="55" t="s">
        <v>45</v>
      </c>
      <c r="C24" s="55" t="s">
        <v>46</v>
      </c>
      <c r="D24" s="56" t="s">
        <v>67</v>
      </c>
      <c r="E24" s="57" t="s">
        <v>58</v>
      </c>
      <c r="F24" s="56" t="s">
        <v>69</v>
      </c>
      <c r="G24" s="56" t="s">
        <v>70</v>
      </c>
      <c r="H24" s="58" t="s">
        <v>71</v>
      </c>
      <c r="I24" s="56" t="s">
        <v>72</v>
      </c>
      <c r="J24" s="56" t="s">
        <v>73</v>
      </c>
      <c r="K24" s="58" t="s">
        <v>74</v>
      </c>
      <c r="L24" s="57" t="s">
        <v>75</v>
      </c>
      <c r="M24" s="57" t="s">
        <v>19</v>
      </c>
    </row>
    <row r="25" spans="1:13" x14ac:dyDescent="0.2">
      <c r="A25" s="45">
        <v>1</v>
      </c>
      <c r="B25" s="88">
        <v>6373</v>
      </c>
      <c r="C25" s="88" t="s">
        <v>125</v>
      </c>
      <c r="D25" s="60">
        <v>769</v>
      </c>
      <c r="E25" s="61">
        <v>15853.309999999998</v>
      </c>
      <c r="F25" s="60">
        <v>4</v>
      </c>
      <c r="G25" s="60">
        <v>2</v>
      </c>
      <c r="H25" s="62">
        <v>0.5</v>
      </c>
      <c r="I25" s="60">
        <v>272</v>
      </c>
      <c r="J25" s="60">
        <v>0</v>
      </c>
      <c r="K25" s="62">
        <v>0</v>
      </c>
      <c r="L25" s="61">
        <v>44.16</v>
      </c>
      <c r="M25" s="61">
        <v>6.1594202898550732</v>
      </c>
    </row>
    <row r="26" spans="1:13" x14ac:dyDescent="0.2">
      <c r="A26" s="45">
        <v>2</v>
      </c>
      <c r="B26" s="88">
        <v>6438</v>
      </c>
      <c r="C26" s="88" t="s">
        <v>166</v>
      </c>
      <c r="D26" s="60">
        <v>595</v>
      </c>
      <c r="E26" s="61">
        <v>13619.05</v>
      </c>
      <c r="F26" s="60">
        <v>4</v>
      </c>
      <c r="G26" s="60">
        <v>1</v>
      </c>
      <c r="H26" s="62">
        <v>0.25</v>
      </c>
      <c r="I26" s="60">
        <v>234</v>
      </c>
      <c r="J26" s="60">
        <v>0</v>
      </c>
      <c r="K26" s="62">
        <v>0</v>
      </c>
      <c r="L26" s="61">
        <v>21.849999999999998</v>
      </c>
      <c r="M26" s="61">
        <v>10.709382151029748</v>
      </c>
    </row>
    <row r="27" spans="1:13" x14ac:dyDescent="0.2">
      <c r="A27" s="45">
        <v>3</v>
      </c>
      <c r="B27" s="88">
        <v>50</v>
      </c>
      <c r="C27" s="88" t="s">
        <v>150</v>
      </c>
      <c r="D27" s="60">
        <v>498</v>
      </c>
      <c r="E27" s="61">
        <v>11497.019999999999</v>
      </c>
      <c r="F27" s="60">
        <v>4</v>
      </c>
      <c r="G27" s="60">
        <v>1</v>
      </c>
      <c r="H27" s="62">
        <v>0.25</v>
      </c>
      <c r="I27" s="60">
        <v>35</v>
      </c>
      <c r="J27" s="60">
        <v>0</v>
      </c>
      <c r="K27" s="62">
        <v>0</v>
      </c>
      <c r="L27" s="61">
        <v>20.39</v>
      </c>
      <c r="M27" s="61">
        <v>1.7165277096615987</v>
      </c>
    </row>
    <row r="28" spans="1:13" x14ac:dyDescent="0.2">
      <c r="A28" s="45">
        <v>4</v>
      </c>
      <c r="B28" s="88">
        <v>1789</v>
      </c>
      <c r="C28" s="88" t="s">
        <v>117</v>
      </c>
      <c r="D28" s="60">
        <v>423</v>
      </c>
      <c r="E28" s="61">
        <v>9308.77</v>
      </c>
      <c r="F28" s="60">
        <v>4</v>
      </c>
      <c r="G28" s="60">
        <v>2</v>
      </c>
      <c r="H28" s="62">
        <v>0.5</v>
      </c>
      <c r="I28" s="60">
        <v>27</v>
      </c>
      <c r="J28" s="60">
        <v>0</v>
      </c>
      <c r="K28" s="62">
        <v>0</v>
      </c>
      <c r="L28" s="61">
        <v>24.84</v>
      </c>
      <c r="M28" s="61">
        <v>1.0869565217391304</v>
      </c>
    </row>
    <row r="29" spans="1:13" x14ac:dyDescent="0.2">
      <c r="A29" s="45">
        <v>5</v>
      </c>
      <c r="B29" s="59">
        <v>1137</v>
      </c>
      <c r="C29" s="59" t="s">
        <v>20</v>
      </c>
      <c r="D29" s="60">
        <v>395</v>
      </c>
      <c r="E29" s="61">
        <v>9027.0499999999993</v>
      </c>
      <c r="F29" s="60">
        <v>4</v>
      </c>
      <c r="G29" s="60">
        <v>2</v>
      </c>
      <c r="H29" s="62">
        <v>0.5</v>
      </c>
      <c r="I29" s="60">
        <v>12</v>
      </c>
      <c r="J29" s="60">
        <v>0</v>
      </c>
      <c r="K29" s="62">
        <v>0</v>
      </c>
      <c r="L29" s="61">
        <v>14.46</v>
      </c>
      <c r="M29" s="61">
        <v>0.82987551867219911</v>
      </c>
    </row>
    <row r="30" spans="1:13" x14ac:dyDescent="0.2">
      <c r="A30" s="45">
        <v>6</v>
      </c>
      <c r="B30" s="88">
        <v>50869</v>
      </c>
      <c r="C30" s="88" t="s">
        <v>158</v>
      </c>
      <c r="D30" s="60">
        <v>373</v>
      </c>
      <c r="E30" s="61">
        <v>8483.2699999999986</v>
      </c>
      <c r="F30" s="60">
        <v>4</v>
      </c>
      <c r="G30" s="60">
        <v>2</v>
      </c>
      <c r="H30" s="62">
        <v>0.5</v>
      </c>
      <c r="I30" s="60">
        <v>62</v>
      </c>
      <c r="J30" s="60">
        <v>0</v>
      </c>
      <c r="K30" s="62">
        <v>0</v>
      </c>
      <c r="L30" s="61">
        <v>16.919999999999998</v>
      </c>
      <c r="M30" s="61">
        <v>3.6643026004728134</v>
      </c>
    </row>
    <row r="31" spans="1:13" x14ac:dyDescent="0.2">
      <c r="A31" s="45">
        <v>7</v>
      </c>
      <c r="B31" s="88">
        <v>46406</v>
      </c>
      <c r="C31" s="88" t="s">
        <v>143</v>
      </c>
      <c r="D31" s="60">
        <v>429</v>
      </c>
      <c r="E31" s="61">
        <v>8406.7099999999991</v>
      </c>
      <c r="F31" s="60">
        <v>4</v>
      </c>
      <c r="G31" s="60">
        <v>2</v>
      </c>
      <c r="H31" s="62">
        <v>0.5</v>
      </c>
      <c r="I31" s="60">
        <v>66</v>
      </c>
      <c r="J31" s="60">
        <v>0</v>
      </c>
      <c r="K31" s="62">
        <v>0</v>
      </c>
      <c r="L31" s="61">
        <v>24</v>
      </c>
      <c r="M31" s="61">
        <v>2.75</v>
      </c>
    </row>
    <row r="32" spans="1:13" x14ac:dyDescent="0.2">
      <c r="A32" s="45">
        <v>8</v>
      </c>
      <c r="B32" s="88">
        <v>6412</v>
      </c>
      <c r="C32" s="88" t="s">
        <v>126</v>
      </c>
      <c r="D32" s="60">
        <v>360</v>
      </c>
      <c r="E32" s="61">
        <v>7860.4</v>
      </c>
      <c r="F32" s="60">
        <v>4</v>
      </c>
      <c r="G32" s="60">
        <v>2</v>
      </c>
      <c r="H32" s="62">
        <v>0.5</v>
      </c>
      <c r="I32" s="60">
        <v>70</v>
      </c>
      <c r="J32" s="60">
        <v>0</v>
      </c>
      <c r="K32" s="62">
        <v>0</v>
      </c>
      <c r="L32" s="61">
        <v>15.85</v>
      </c>
      <c r="M32" s="61">
        <v>4.4164037854889591</v>
      </c>
    </row>
    <row r="33" spans="1:13" x14ac:dyDescent="0.2">
      <c r="A33" s="45">
        <v>9</v>
      </c>
      <c r="B33" s="88">
        <v>199</v>
      </c>
      <c r="C33" s="88" t="s">
        <v>118</v>
      </c>
      <c r="D33" s="60">
        <v>266</v>
      </c>
      <c r="E33" s="61">
        <v>7793.3399999999992</v>
      </c>
      <c r="F33" s="60">
        <v>4</v>
      </c>
      <c r="G33" s="60">
        <v>2</v>
      </c>
      <c r="H33" s="62">
        <v>0.5</v>
      </c>
      <c r="I33" s="60">
        <v>74</v>
      </c>
      <c r="J33" s="60">
        <v>0</v>
      </c>
      <c r="K33" s="62">
        <v>0</v>
      </c>
      <c r="L33" s="61">
        <v>7.46</v>
      </c>
      <c r="M33" s="61">
        <v>9.9195710455764079</v>
      </c>
    </row>
    <row r="34" spans="1:13" x14ac:dyDescent="0.2">
      <c r="A34" s="45">
        <v>10</v>
      </c>
      <c r="B34" s="88">
        <v>1048</v>
      </c>
      <c r="C34" s="88" t="s">
        <v>159</v>
      </c>
      <c r="D34" s="60">
        <v>301</v>
      </c>
      <c r="E34" s="61">
        <v>7555.99</v>
      </c>
      <c r="F34" s="60">
        <v>4</v>
      </c>
      <c r="G34" s="60">
        <v>2</v>
      </c>
      <c r="H34" s="62">
        <v>0.5</v>
      </c>
      <c r="I34" s="60">
        <v>35</v>
      </c>
      <c r="J34" s="60">
        <v>0</v>
      </c>
      <c r="K34" s="62">
        <v>0</v>
      </c>
      <c r="L34" s="61">
        <v>15.62</v>
      </c>
      <c r="M34" s="61">
        <v>2.2407170294494239</v>
      </c>
    </row>
    <row r="36" spans="1:13" x14ac:dyDescent="0.2">
      <c r="A36" s="74" t="s">
        <v>97</v>
      </c>
    </row>
    <row r="38" spans="1:13" ht="38.25" x14ac:dyDescent="0.2">
      <c r="A38" s="55" t="s">
        <v>68</v>
      </c>
      <c r="B38" s="55" t="s">
        <v>0</v>
      </c>
      <c r="C38" s="55" t="s">
        <v>56</v>
      </c>
      <c r="D38" s="56" t="s">
        <v>67</v>
      </c>
      <c r="E38" s="57" t="s">
        <v>58</v>
      </c>
      <c r="F38" s="56" t="s">
        <v>78</v>
      </c>
      <c r="G38" s="56" t="s">
        <v>79</v>
      </c>
      <c r="H38" s="58" t="s">
        <v>71</v>
      </c>
      <c r="I38" s="56" t="s">
        <v>72</v>
      </c>
      <c r="J38" s="56" t="s">
        <v>73</v>
      </c>
      <c r="K38" s="58" t="s">
        <v>74</v>
      </c>
      <c r="L38" s="57" t="s">
        <v>75</v>
      </c>
      <c r="M38" s="57" t="s">
        <v>19</v>
      </c>
    </row>
    <row r="39" spans="1:13" x14ac:dyDescent="0.2">
      <c r="A39" s="45">
        <v>1</v>
      </c>
      <c r="B39" s="63">
        <v>1243</v>
      </c>
      <c r="C39" s="59" t="s">
        <v>43</v>
      </c>
      <c r="D39" s="60">
        <v>7914</v>
      </c>
      <c r="E39" s="61">
        <v>150286.86000000004</v>
      </c>
      <c r="F39" s="60">
        <v>46</v>
      </c>
      <c r="G39" s="60">
        <v>44</v>
      </c>
      <c r="H39" s="62">
        <v>0.95652173913043481</v>
      </c>
      <c r="I39" s="60">
        <v>1786</v>
      </c>
      <c r="J39" s="60">
        <v>0</v>
      </c>
      <c r="K39" s="62">
        <v>0</v>
      </c>
      <c r="L39" s="61">
        <v>297.18999999999994</v>
      </c>
      <c r="M39" s="61">
        <v>6.0096234731989648</v>
      </c>
    </row>
    <row r="40" spans="1:13" x14ac:dyDescent="0.2">
      <c r="A40" s="45">
        <v>2</v>
      </c>
      <c r="B40" s="63">
        <v>1342</v>
      </c>
      <c r="C40" s="59" t="s">
        <v>42</v>
      </c>
      <c r="D40" s="60">
        <v>733</v>
      </c>
      <c r="E40" s="61">
        <v>43239.669999999991</v>
      </c>
      <c r="F40" s="60">
        <v>57</v>
      </c>
      <c r="G40" s="60">
        <v>0</v>
      </c>
      <c r="H40" s="62">
        <v>0</v>
      </c>
      <c r="I40" s="60">
        <v>0</v>
      </c>
      <c r="J40" s="60">
        <v>0</v>
      </c>
      <c r="K40" s="62" t="s">
        <v>77</v>
      </c>
      <c r="L40" s="61">
        <v>24.869999999999994</v>
      </c>
      <c r="M40" s="61">
        <v>0</v>
      </c>
    </row>
    <row r="41" spans="1:13" x14ac:dyDescent="0.2">
      <c r="A41" s="45">
        <v>3</v>
      </c>
      <c r="B41" s="63">
        <v>3241</v>
      </c>
      <c r="C41" s="59" t="s">
        <v>41</v>
      </c>
      <c r="D41" s="60">
        <v>663</v>
      </c>
      <c r="E41" s="61">
        <v>16568.37</v>
      </c>
      <c r="F41" s="60">
        <v>46</v>
      </c>
      <c r="G41" s="60">
        <v>38</v>
      </c>
      <c r="H41" s="62">
        <v>0.82608695652173914</v>
      </c>
      <c r="I41" s="60">
        <v>598</v>
      </c>
      <c r="J41" s="60">
        <v>0</v>
      </c>
      <c r="K41" s="62">
        <v>0</v>
      </c>
      <c r="L41" s="61">
        <v>76.930000000000007</v>
      </c>
      <c r="M41" s="61">
        <v>7.7733004029637325</v>
      </c>
    </row>
    <row r="42" spans="1:13" x14ac:dyDescent="0.2">
      <c r="A42" s="45">
        <v>4</v>
      </c>
      <c r="B42" s="63">
        <v>1231</v>
      </c>
      <c r="C42" s="59" t="s">
        <v>44</v>
      </c>
      <c r="D42" s="60">
        <v>164</v>
      </c>
      <c r="E42" s="61">
        <v>9674.3599999999988</v>
      </c>
      <c r="F42" s="60">
        <v>46</v>
      </c>
      <c r="G42" s="60">
        <v>0</v>
      </c>
      <c r="H42" s="62">
        <v>0</v>
      </c>
      <c r="I42" s="60">
        <v>0</v>
      </c>
      <c r="J42" s="60">
        <v>0</v>
      </c>
      <c r="K42" s="62" t="s">
        <v>77</v>
      </c>
      <c r="L42" s="61">
        <v>6.13</v>
      </c>
      <c r="M42" s="61">
        <v>0</v>
      </c>
    </row>
    <row r="43" spans="1:13" x14ac:dyDescent="0.2">
      <c r="A43" s="45">
        <v>5</v>
      </c>
      <c r="B43" s="63">
        <v>4312</v>
      </c>
      <c r="C43" s="59" t="s">
        <v>153</v>
      </c>
      <c r="D43" s="60">
        <v>111</v>
      </c>
      <c r="E43" s="61">
        <v>1663.89</v>
      </c>
      <c r="F43" s="60">
        <v>0</v>
      </c>
      <c r="G43" s="60">
        <v>0</v>
      </c>
      <c r="H43" s="62" t="s">
        <v>77</v>
      </c>
      <c r="I43" s="60">
        <v>20</v>
      </c>
      <c r="J43" s="60">
        <v>20</v>
      </c>
      <c r="K43" s="62">
        <v>1</v>
      </c>
      <c r="L43" s="61">
        <v>3.23</v>
      </c>
      <c r="M43" s="61">
        <v>6.1919504643962853</v>
      </c>
    </row>
    <row r="44" spans="1:13" ht="15" x14ac:dyDescent="0.25">
      <c r="B44" s="47"/>
      <c r="C44" s="47"/>
    </row>
    <row r="45" spans="1:13" ht="15" x14ac:dyDescent="0.25">
      <c r="B45" s="47"/>
      <c r="C45" s="47"/>
    </row>
    <row r="46" spans="1:13" ht="15" x14ac:dyDescent="0.25">
      <c r="B46" s="47"/>
      <c r="C46" s="47"/>
    </row>
    <row r="47" spans="1:13" ht="15" x14ac:dyDescent="0.25">
      <c r="B47" s="47"/>
      <c r="C47" s="47"/>
    </row>
    <row r="48" spans="1:13" ht="15" x14ac:dyDescent="0.25">
      <c r="B48" s="47"/>
      <c r="C48" s="47"/>
    </row>
    <row r="50" spans="1:3" ht="15" x14ac:dyDescent="0.25">
      <c r="A50" s="98" t="s">
        <v>98</v>
      </c>
      <c r="B50" s="99"/>
      <c r="C50" s="91"/>
    </row>
    <row r="52" spans="1:3" x14ac:dyDescent="0.2">
      <c r="A52" s="75" t="s">
        <v>99</v>
      </c>
      <c r="B52" s="75" t="s">
        <v>100</v>
      </c>
      <c r="C52" s="75" t="s">
        <v>101</v>
      </c>
    </row>
    <row r="53" spans="1:3" x14ac:dyDescent="0.2">
      <c r="A53" s="45" t="s">
        <v>89</v>
      </c>
      <c r="B53" s="79">
        <v>0.95</v>
      </c>
      <c r="C53" s="46" t="s">
        <v>102</v>
      </c>
    </row>
    <row r="54" spans="1:3" x14ac:dyDescent="0.2">
      <c r="A54" s="45" t="s">
        <v>92</v>
      </c>
      <c r="B54" s="79">
        <v>1.4999999999999999E-2</v>
      </c>
      <c r="C54" s="46" t="s">
        <v>103</v>
      </c>
    </row>
    <row r="55" spans="1:3" x14ac:dyDescent="0.2">
      <c r="A55" s="45" t="s">
        <v>94</v>
      </c>
      <c r="B55" s="80">
        <v>2</v>
      </c>
      <c r="C55" s="46" t="s">
        <v>104</v>
      </c>
    </row>
    <row r="57" spans="1:3" ht="15" x14ac:dyDescent="0.25">
      <c r="A57" s="76"/>
      <c r="B57" s="90" t="s">
        <v>105</v>
      </c>
      <c r="C57" s="91"/>
    </row>
    <row r="58" spans="1:3" ht="15" x14ac:dyDescent="0.25">
      <c r="A58" s="77"/>
      <c r="B58" s="90" t="s">
        <v>106</v>
      </c>
      <c r="C58" s="91"/>
    </row>
    <row r="59" spans="1:3" ht="15" x14ac:dyDescent="0.25">
      <c r="A59" s="78"/>
      <c r="B59" s="90" t="s">
        <v>107</v>
      </c>
      <c r="C59" s="91"/>
    </row>
  </sheetData>
  <sheetProtection password="8A6F" sheet="1" objects="1" scenarios="1" formatCells="0" formatColumns="0" formatRows="0" sort="0" autoFilter="0" pivotTables="0"/>
  <mergeCells count="7">
    <mergeCell ref="B58:C58"/>
    <mergeCell ref="B59:C59"/>
    <mergeCell ref="A1:M1"/>
    <mergeCell ref="K3:M3"/>
    <mergeCell ref="K4:M5"/>
    <mergeCell ref="A50:C50"/>
    <mergeCell ref="B57:C57"/>
  </mergeCells>
  <conditionalFormatting sqref="K4">
    <cfRule type="cellIs" dxfId="18" priority="55" operator="equal">
      <formula>"Update Failed"</formula>
    </cfRule>
  </conditionalFormatting>
  <conditionalFormatting sqref="H25:H34">
    <cfRule type="cellIs" dxfId="5" priority="6" operator="lessThan">
      <formula>$B$53</formula>
    </cfRule>
  </conditionalFormatting>
  <conditionalFormatting sqref="K25:K34">
    <cfRule type="cellIs" dxfId="4" priority="5" operator="greaterThan">
      <formula>$B$54</formula>
    </cfRule>
  </conditionalFormatting>
  <conditionalFormatting sqref="M25:M34">
    <cfRule type="cellIs" dxfId="3" priority="4" operator="greaterThan">
      <formula>$B$55</formula>
    </cfRule>
  </conditionalFormatting>
  <conditionalFormatting sqref="H39:H43">
    <cfRule type="cellIs" dxfId="2" priority="3" operator="lessThan">
      <formula>$B$53</formula>
    </cfRule>
  </conditionalFormatting>
  <conditionalFormatting sqref="K39:K43">
    <cfRule type="cellIs" dxfId="1" priority="2" operator="greaterThan">
      <formula>$B$54</formula>
    </cfRule>
  </conditionalFormatting>
  <conditionalFormatting sqref="M39:M43">
    <cfRule type="cellIs" dxfId="0" priority="1" operator="greaterThan">
      <formula>$B$55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A15" sqref="A15"/>
    </sheetView>
  </sheetViews>
  <sheetFormatPr defaultRowHeight="12.75" x14ac:dyDescent="0.2"/>
  <cols>
    <col min="1" max="1" width="17.7109375" style="41" customWidth="1"/>
    <col min="2" max="2" width="49.7109375" style="41" customWidth="1"/>
    <col min="3" max="5" width="21.28515625" style="41" customWidth="1"/>
    <col min="6" max="6" width="0.140625" style="41" customWidth="1"/>
    <col min="7" max="16384" width="9.140625" style="41"/>
  </cols>
  <sheetData>
    <row r="1" spans="1:6" ht="95.25" customHeight="1" x14ac:dyDescent="0.25">
      <c r="A1" s="92"/>
      <c r="B1" s="93"/>
      <c r="C1" s="93"/>
      <c r="D1" s="93"/>
      <c r="E1" s="93"/>
    </row>
    <row r="2" spans="1:6" hidden="1" x14ac:dyDescent="0.2"/>
    <row r="3" spans="1:6" x14ac:dyDescent="0.2">
      <c r="A3" s="42" t="s">
        <v>108</v>
      </c>
      <c r="B3" s="42"/>
      <c r="C3" s="43"/>
      <c r="D3" s="43"/>
      <c r="E3" s="44"/>
    </row>
    <row r="4" spans="1:6" x14ac:dyDescent="0.2">
      <c r="A4" s="45" t="s">
        <v>59</v>
      </c>
      <c r="B4" s="46" t="s">
        <v>65</v>
      </c>
      <c r="C4" s="43"/>
      <c r="D4" s="43"/>
      <c r="E4" s="44"/>
    </row>
    <row r="5" spans="1:6" x14ac:dyDescent="0.2">
      <c r="A5" s="45" t="s">
        <v>60</v>
      </c>
      <c r="B5" s="46" t="s">
        <v>66</v>
      </c>
      <c r="C5" s="43"/>
      <c r="D5" s="43"/>
      <c r="E5" s="44"/>
    </row>
    <row r="6" spans="1:6" x14ac:dyDescent="0.2">
      <c r="A6" s="45" t="s">
        <v>61</v>
      </c>
      <c r="B6" s="46" t="s">
        <v>62</v>
      </c>
      <c r="C6" s="43"/>
      <c r="D6" s="43"/>
      <c r="E6" s="44"/>
    </row>
    <row r="8" spans="1:6" x14ac:dyDescent="0.2">
      <c r="A8" s="85" t="s">
        <v>46</v>
      </c>
      <c r="B8" s="85" t="s">
        <v>109</v>
      </c>
    </row>
    <row r="9" spans="1:6" x14ac:dyDescent="0.2">
      <c r="A9" s="85" t="s">
        <v>56</v>
      </c>
      <c r="B9" s="85" t="s">
        <v>109</v>
      </c>
    </row>
    <row r="10" spans="1:6" x14ac:dyDescent="0.2">
      <c r="A10" s="85" t="s">
        <v>49</v>
      </c>
      <c r="B10" s="85" t="s">
        <v>109</v>
      </c>
    </row>
    <row r="11" spans="1:6" x14ac:dyDescent="0.2">
      <c r="A11" s="85" t="s">
        <v>51</v>
      </c>
      <c r="B11" s="85" t="s">
        <v>109</v>
      </c>
    </row>
    <row r="12" spans="1:6" x14ac:dyDescent="0.2">
      <c r="A12" s="85" t="s">
        <v>53</v>
      </c>
      <c r="B12" s="85" t="s">
        <v>109</v>
      </c>
    </row>
    <row r="13" spans="1:6" x14ac:dyDescent="0.2">
      <c r="A13" s="85" t="s">
        <v>55</v>
      </c>
      <c r="B13" s="85" t="s">
        <v>109</v>
      </c>
    </row>
    <row r="15" spans="1:6" ht="15" x14ac:dyDescent="0.25">
      <c r="A15" s="85" t="s">
        <v>111</v>
      </c>
      <c r="B15" s="47"/>
      <c r="C15" s="47"/>
      <c r="D15" s="47"/>
      <c r="E15" s="47"/>
      <c r="F15" s="47"/>
    </row>
    <row r="16" spans="1:6" ht="15" x14ac:dyDescent="0.25">
      <c r="A16" s="86" t="s">
        <v>110</v>
      </c>
      <c r="B16" s="87">
        <v>2098</v>
      </c>
      <c r="C16" s="47"/>
      <c r="D16" s="47"/>
      <c r="E16" s="47"/>
      <c r="F16" s="47"/>
    </row>
    <row r="17" spans="1:6" ht="15" x14ac:dyDescent="0.25">
      <c r="A17" s="86" t="s">
        <v>112</v>
      </c>
      <c r="B17" s="87">
        <v>1553</v>
      </c>
      <c r="C17" s="47"/>
      <c r="D17" s="47"/>
      <c r="E17" s="47"/>
      <c r="F17" s="47"/>
    </row>
    <row r="18" spans="1:6" ht="15" x14ac:dyDescent="0.25">
      <c r="A18" s="86" t="s">
        <v>113</v>
      </c>
      <c r="B18" s="87">
        <v>1295</v>
      </c>
      <c r="C18" s="47"/>
    </row>
    <row r="19" spans="1:6" ht="15" x14ac:dyDescent="0.25">
      <c r="A19" s="86" t="s">
        <v>114</v>
      </c>
      <c r="B19" s="87">
        <v>1919</v>
      </c>
      <c r="C19" s="47"/>
    </row>
    <row r="20" spans="1:6" ht="15" x14ac:dyDescent="0.25">
      <c r="A20" s="86" t="s">
        <v>115</v>
      </c>
      <c r="B20" s="87">
        <v>1240</v>
      </c>
      <c r="C20" s="47"/>
    </row>
    <row r="21" spans="1:6" ht="15" x14ac:dyDescent="0.25">
      <c r="A21" s="86" t="s">
        <v>116</v>
      </c>
      <c r="B21" s="87">
        <v>1480</v>
      </c>
      <c r="C21" s="47"/>
    </row>
    <row r="22" spans="1:6" ht="15" x14ac:dyDescent="0.25">
      <c r="A22" s="48" t="s">
        <v>85</v>
      </c>
      <c r="B22" s="49">
        <f>SUM($B$15:$B$21)</f>
        <v>9585</v>
      </c>
      <c r="C22" s="47"/>
    </row>
    <row r="23" spans="1:6" ht="15" x14ac:dyDescent="0.25">
      <c r="A23" s="47"/>
      <c r="B23" s="47"/>
      <c r="C23" s="47"/>
    </row>
    <row r="24" spans="1:6" ht="15" x14ac:dyDescent="0.25">
      <c r="A24" s="47"/>
      <c r="B24" s="47"/>
      <c r="C24" s="47"/>
    </row>
    <row r="25" spans="1:6" ht="15" x14ac:dyDescent="0.25">
      <c r="A25" s="47"/>
      <c r="B25" s="47"/>
      <c r="C25" s="47"/>
    </row>
    <row r="26" spans="1:6" ht="15" x14ac:dyDescent="0.25">
      <c r="A26" s="47"/>
      <c r="B26" s="47"/>
      <c r="C26" s="47"/>
    </row>
    <row r="27" spans="1:6" ht="15" x14ac:dyDescent="0.25">
      <c r="A27" s="47"/>
      <c r="B27" s="47"/>
      <c r="C27" s="47"/>
    </row>
    <row r="28" spans="1:6" ht="15" x14ac:dyDescent="0.25">
      <c r="A28" s="47"/>
      <c r="B28" s="47"/>
      <c r="C28" s="47"/>
    </row>
    <row r="29" spans="1:6" ht="15" x14ac:dyDescent="0.25">
      <c r="A29" s="47"/>
      <c r="B29" s="47"/>
      <c r="C29" s="47"/>
    </row>
    <row r="30" spans="1:6" ht="15" x14ac:dyDescent="0.25">
      <c r="A30" s="47"/>
      <c r="B30" s="47"/>
      <c r="C30" s="47"/>
    </row>
    <row r="31" spans="1:6" ht="15" x14ac:dyDescent="0.25">
      <c r="A31" s="47"/>
      <c r="B31" s="47"/>
      <c r="C31" s="47"/>
    </row>
    <row r="32" spans="1:6" ht="15" x14ac:dyDescent="0.25">
      <c r="A32" s="47"/>
      <c r="B32" s="47"/>
      <c r="C32" s="47"/>
    </row>
  </sheetData>
  <sheetProtection password="8A6F" sheet="1" objects="1" scenarios="1" formatCells="0" formatColumns="0" formatRows="0" sort="0" autoFilter="0" pivotTables="0"/>
  <mergeCells count="1">
    <mergeCell ref="A1:E1"/>
  </mergeCells>
  <pageMargins left="0.25" right="0.25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showGridLines="0" workbookViewId="0">
      <selection activeCell="A10" sqref="A10"/>
    </sheetView>
  </sheetViews>
  <sheetFormatPr defaultRowHeight="12.75" x14ac:dyDescent="0.2"/>
  <cols>
    <col min="1" max="1" width="11.140625" style="41" customWidth="1"/>
    <col min="2" max="2" width="11.42578125" style="41" customWidth="1"/>
    <col min="3" max="3" width="38.5703125" style="41" customWidth="1"/>
    <col min="4" max="4" width="10.28515625" style="43" customWidth="1"/>
    <col min="5" max="5" width="14.28515625" style="44" customWidth="1"/>
    <col min="6" max="7" width="8.28515625" style="43" customWidth="1"/>
    <col min="8" max="8" width="8.7109375" style="50" customWidth="1"/>
    <col min="9" max="10" width="0" style="43" hidden="1" customWidth="1"/>
    <col min="11" max="11" width="10.7109375" style="50" customWidth="1"/>
    <col min="12" max="12" width="0" style="44" hidden="1" customWidth="1"/>
    <col min="13" max="13" width="9.140625" style="44"/>
    <col min="14" max="14" width="0.140625" style="41" customWidth="1"/>
    <col min="15" max="16384" width="9.140625" style="41"/>
  </cols>
  <sheetData>
    <row r="1" spans="1:13" ht="94.5" customHeight="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idden="1" x14ac:dyDescent="0.2"/>
    <row r="3" spans="1:13" x14ac:dyDescent="0.2">
      <c r="A3" s="42" t="s">
        <v>76</v>
      </c>
      <c r="B3" s="42"/>
      <c r="C3" s="42"/>
    </row>
    <row r="4" spans="1:13" x14ac:dyDescent="0.2">
      <c r="A4" s="45" t="s">
        <v>59</v>
      </c>
      <c r="B4" s="46" t="s">
        <v>65</v>
      </c>
      <c r="C4" s="46"/>
    </row>
    <row r="5" spans="1:13" x14ac:dyDescent="0.2">
      <c r="A5" s="45" t="s">
        <v>60</v>
      </c>
      <c r="B5" s="46" t="s">
        <v>66</v>
      </c>
      <c r="C5" s="46"/>
    </row>
    <row r="6" spans="1:13" x14ac:dyDescent="0.2">
      <c r="A6" s="45" t="s">
        <v>61</v>
      </c>
      <c r="B6" s="46" t="s">
        <v>62</v>
      </c>
      <c r="C6" s="46"/>
    </row>
    <row r="8" spans="1:13" x14ac:dyDescent="0.2">
      <c r="A8" s="51" t="s">
        <v>63</v>
      </c>
      <c r="B8" s="51"/>
      <c r="C8" s="51"/>
      <c r="D8" s="52">
        <f>SUBTOTAL(9,D$10:$D$70)</f>
        <v>9585</v>
      </c>
      <c r="E8" s="53">
        <f>SUBTOTAL(9,E$10:$E$70)</f>
        <v>221433.15000000005</v>
      </c>
      <c r="F8" s="52">
        <f>SUBTOTAL(9,F$10:$F$70)</f>
        <v>195</v>
      </c>
      <c r="G8" s="52">
        <f>SUBTOTAL(9,G$10:$G$70)</f>
        <v>82</v>
      </c>
      <c r="H8" s="54">
        <f>IF($F8=0,"-",$G8/$F8)</f>
        <v>0.42051282051282052</v>
      </c>
      <c r="I8" s="52">
        <f>SUBTOTAL(9,I$10:$I$70)</f>
        <v>2404</v>
      </c>
      <c r="J8" s="52">
        <f>SUBTOTAL(9,J$10:$J$70)</f>
        <v>20</v>
      </c>
      <c r="K8" s="54">
        <f>IF($I8=0,"-",$J8/$I8)</f>
        <v>8.3194675540765387E-3</v>
      </c>
      <c r="L8" s="53">
        <f>SUBTOTAL(9,L$10:$L$70)</f>
        <v>408.34999999999991</v>
      </c>
      <c r="M8" s="53">
        <f>IF($L8=0,"-",$I8/$L8)</f>
        <v>5.8871066487082171</v>
      </c>
    </row>
    <row r="10" spans="1:13" ht="38.25" x14ac:dyDescent="0.2">
      <c r="A10" s="55" t="s">
        <v>68</v>
      </c>
      <c r="B10" s="55" t="s">
        <v>45</v>
      </c>
      <c r="C10" s="55" t="s">
        <v>46</v>
      </c>
      <c r="D10" s="56" t="s">
        <v>67</v>
      </c>
      <c r="E10" s="57" t="s">
        <v>58</v>
      </c>
      <c r="F10" s="56" t="s">
        <v>69</v>
      </c>
      <c r="G10" s="56" t="s">
        <v>70</v>
      </c>
      <c r="H10" s="58" t="s">
        <v>71</v>
      </c>
      <c r="I10" s="56" t="s">
        <v>72</v>
      </c>
      <c r="J10" s="56" t="s">
        <v>73</v>
      </c>
      <c r="K10" s="58" t="s">
        <v>74</v>
      </c>
      <c r="L10" s="57" t="s">
        <v>75</v>
      </c>
      <c r="M10" s="57" t="s">
        <v>19</v>
      </c>
    </row>
    <row r="11" spans="1:13" x14ac:dyDescent="0.2">
      <c r="A11" s="45">
        <v>1</v>
      </c>
      <c r="B11" s="88">
        <v>6373</v>
      </c>
      <c r="C11" s="88" t="s">
        <v>125</v>
      </c>
      <c r="D11" s="60">
        <v>769</v>
      </c>
      <c r="E11" s="61">
        <v>15853.309999999998</v>
      </c>
      <c r="F11" s="60">
        <v>4</v>
      </c>
      <c r="G11" s="60">
        <v>2</v>
      </c>
      <c r="H11" s="62">
        <v>0.5</v>
      </c>
      <c r="I11" s="60">
        <v>272</v>
      </c>
      <c r="J11" s="60">
        <v>0</v>
      </c>
      <c r="K11" s="62">
        <v>0</v>
      </c>
      <c r="L11" s="61">
        <v>44.16</v>
      </c>
      <c r="M11" s="61">
        <v>6.1594202898550732</v>
      </c>
    </row>
    <row r="12" spans="1:13" x14ac:dyDescent="0.2">
      <c r="A12" s="45">
        <v>2</v>
      </c>
      <c r="B12" s="88">
        <v>6438</v>
      </c>
      <c r="C12" s="88" t="s">
        <v>166</v>
      </c>
      <c r="D12" s="60">
        <v>595</v>
      </c>
      <c r="E12" s="61">
        <v>13619.05</v>
      </c>
      <c r="F12" s="60">
        <v>4</v>
      </c>
      <c r="G12" s="60">
        <v>1</v>
      </c>
      <c r="H12" s="62">
        <v>0.25</v>
      </c>
      <c r="I12" s="60">
        <v>234</v>
      </c>
      <c r="J12" s="60">
        <v>0</v>
      </c>
      <c r="K12" s="62">
        <v>0</v>
      </c>
      <c r="L12" s="61">
        <v>21.849999999999998</v>
      </c>
      <c r="M12" s="61">
        <v>10.709382151029748</v>
      </c>
    </row>
    <row r="13" spans="1:13" x14ac:dyDescent="0.2">
      <c r="A13" s="45">
        <v>3</v>
      </c>
      <c r="B13" s="88">
        <v>50</v>
      </c>
      <c r="C13" s="88" t="s">
        <v>150</v>
      </c>
      <c r="D13" s="60">
        <v>498</v>
      </c>
      <c r="E13" s="61">
        <v>11497.019999999999</v>
      </c>
      <c r="F13" s="60">
        <v>4</v>
      </c>
      <c r="G13" s="60">
        <v>1</v>
      </c>
      <c r="H13" s="62">
        <v>0.25</v>
      </c>
      <c r="I13" s="60">
        <v>35</v>
      </c>
      <c r="J13" s="60">
        <v>0</v>
      </c>
      <c r="K13" s="62">
        <v>0</v>
      </c>
      <c r="L13" s="61">
        <v>20.39</v>
      </c>
      <c r="M13" s="61">
        <v>1.7165277096615987</v>
      </c>
    </row>
    <row r="14" spans="1:13" x14ac:dyDescent="0.2">
      <c r="A14" s="45">
        <v>4</v>
      </c>
      <c r="B14" s="88">
        <v>1789</v>
      </c>
      <c r="C14" s="88" t="s">
        <v>117</v>
      </c>
      <c r="D14" s="60">
        <v>423</v>
      </c>
      <c r="E14" s="61">
        <v>9308.77</v>
      </c>
      <c r="F14" s="60">
        <v>4</v>
      </c>
      <c r="G14" s="60">
        <v>2</v>
      </c>
      <c r="H14" s="62">
        <v>0.5</v>
      </c>
      <c r="I14" s="60">
        <v>27</v>
      </c>
      <c r="J14" s="60">
        <v>0</v>
      </c>
      <c r="K14" s="62">
        <v>0</v>
      </c>
      <c r="L14" s="61">
        <v>24.84</v>
      </c>
      <c r="M14" s="61">
        <v>1.0869565217391304</v>
      </c>
    </row>
    <row r="15" spans="1:13" x14ac:dyDescent="0.2">
      <c r="A15" s="45">
        <v>5</v>
      </c>
      <c r="B15" s="59">
        <v>1137</v>
      </c>
      <c r="C15" s="59" t="s">
        <v>20</v>
      </c>
      <c r="D15" s="60">
        <v>395</v>
      </c>
      <c r="E15" s="61">
        <v>9027.0499999999993</v>
      </c>
      <c r="F15" s="60">
        <v>4</v>
      </c>
      <c r="G15" s="60">
        <v>2</v>
      </c>
      <c r="H15" s="62">
        <v>0.5</v>
      </c>
      <c r="I15" s="60">
        <v>12</v>
      </c>
      <c r="J15" s="60">
        <v>0</v>
      </c>
      <c r="K15" s="62">
        <v>0</v>
      </c>
      <c r="L15" s="61">
        <v>14.46</v>
      </c>
      <c r="M15" s="61">
        <v>0.82987551867219911</v>
      </c>
    </row>
    <row r="16" spans="1:13" x14ac:dyDescent="0.2">
      <c r="A16" s="45">
        <v>6</v>
      </c>
      <c r="B16" s="88">
        <v>50869</v>
      </c>
      <c r="C16" s="88" t="s">
        <v>158</v>
      </c>
      <c r="D16" s="60">
        <v>373</v>
      </c>
      <c r="E16" s="61">
        <v>8483.2699999999986</v>
      </c>
      <c r="F16" s="60">
        <v>4</v>
      </c>
      <c r="G16" s="60">
        <v>2</v>
      </c>
      <c r="H16" s="62">
        <v>0.5</v>
      </c>
      <c r="I16" s="60">
        <v>62</v>
      </c>
      <c r="J16" s="60">
        <v>0</v>
      </c>
      <c r="K16" s="62">
        <v>0</v>
      </c>
      <c r="L16" s="61">
        <v>16.919999999999998</v>
      </c>
      <c r="M16" s="61">
        <v>3.6643026004728134</v>
      </c>
    </row>
    <row r="17" spans="1:13" x14ac:dyDescent="0.2">
      <c r="A17" s="45">
        <v>7</v>
      </c>
      <c r="B17" s="88">
        <v>46406</v>
      </c>
      <c r="C17" s="88" t="s">
        <v>143</v>
      </c>
      <c r="D17" s="60">
        <v>429</v>
      </c>
      <c r="E17" s="61">
        <v>8406.7099999999991</v>
      </c>
      <c r="F17" s="60">
        <v>4</v>
      </c>
      <c r="G17" s="60">
        <v>2</v>
      </c>
      <c r="H17" s="62">
        <v>0.5</v>
      </c>
      <c r="I17" s="60">
        <v>66</v>
      </c>
      <c r="J17" s="60">
        <v>0</v>
      </c>
      <c r="K17" s="62">
        <v>0</v>
      </c>
      <c r="L17" s="61">
        <v>24</v>
      </c>
      <c r="M17" s="61">
        <v>2.75</v>
      </c>
    </row>
    <row r="18" spans="1:13" x14ac:dyDescent="0.2">
      <c r="A18" s="45">
        <v>8</v>
      </c>
      <c r="B18" s="88">
        <v>6412</v>
      </c>
      <c r="C18" s="88" t="s">
        <v>126</v>
      </c>
      <c r="D18" s="60">
        <v>360</v>
      </c>
      <c r="E18" s="61">
        <v>7860.4</v>
      </c>
      <c r="F18" s="60">
        <v>4</v>
      </c>
      <c r="G18" s="60">
        <v>2</v>
      </c>
      <c r="H18" s="62">
        <v>0.5</v>
      </c>
      <c r="I18" s="60">
        <v>70</v>
      </c>
      <c r="J18" s="60">
        <v>0</v>
      </c>
      <c r="K18" s="62">
        <v>0</v>
      </c>
      <c r="L18" s="61">
        <v>15.85</v>
      </c>
      <c r="M18" s="61">
        <v>4.4164037854889591</v>
      </c>
    </row>
    <row r="19" spans="1:13" x14ac:dyDescent="0.2">
      <c r="A19" s="45">
        <v>9</v>
      </c>
      <c r="B19" s="88">
        <v>199</v>
      </c>
      <c r="C19" s="88" t="s">
        <v>118</v>
      </c>
      <c r="D19" s="60">
        <v>266</v>
      </c>
      <c r="E19" s="61">
        <v>7793.3399999999992</v>
      </c>
      <c r="F19" s="60">
        <v>4</v>
      </c>
      <c r="G19" s="60">
        <v>2</v>
      </c>
      <c r="H19" s="62">
        <v>0.5</v>
      </c>
      <c r="I19" s="60">
        <v>74</v>
      </c>
      <c r="J19" s="60">
        <v>0</v>
      </c>
      <c r="K19" s="62">
        <v>0</v>
      </c>
      <c r="L19" s="61">
        <v>7.46</v>
      </c>
      <c r="M19" s="61">
        <v>9.9195710455764079</v>
      </c>
    </row>
    <row r="20" spans="1:13" x14ac:dyDescent="0.2">
      <c r="A20" s="45">
        <v>10</v>
      </c>
      <c r="B20" s="88">
        <v>1048</v>
      </c>
      <c r="C20" s="88" t="s">
        <v>159</v>
      </c>
      <c r="D20" s="60">
        <v>301</v>
      </c>
      <c r="E20" s="61">
        <v>7555.99</v>
      </c>
      <c r="F20" s="60">
        <v>4</v>
      </c>
      <c r="G20" s="60">
        <v>2</v>
      </c>
      <c r="H20" s="62">
        <v>0.5</v>
      </c>
      <c r="I20" s="60">
        <v>35</v>
      </c>
      <c r="J20" s="60">
        <v>0</v>
      </c>
      <c r="K20" s="62">
        <v>0</v>
      </c>
      <c r="L20" s="61">
        <v>15.62</v>
      </c>
      <c r="M20" s="61">
        <v>2.2407170294494239</v>
      </c>
    </row>
    <row r="21" spans="1:13" x14ac:dyDescent="0.2">
      <c r="A21" s="45">
        <v>11</v>
      </c>
      <c r="B21" s="88">
        <v>6420</v>
      </c>
      <c r="C21" s="88" t="s">
        <v>135</v>
      </c>
      <c r="D21" s="60">
        <v>294</v>
      </c>
      <c r="E21" s="61">
        <v>6547.0599999999995</v>
      </c>
      <c r="F21" s="60">
        <v>4</v>
      </c>
      <c r="G21" s="60">
        <v>2</v>
      </c>
      <c r="H21" s="62">
        <v>0.5</v>
      </c>
      <c r="I21" s="60">
        <v>45</v>
      </c>
      <c r="J21" s="60">
        <v>0</v>
      </c>
      <c r="K21" s="62">
        <v>0</v>
      </c>
      <c r="L21" s="61">
        <v>8.24</v>
      </c>
      <c r="M21" s="61">
        <v>5.4611650485436893</v>
      </c>
    </row>
    <row r="22" spans="1:13" x14ac:dyDescent="0.2">
      <c r="A22" s="45">
        <v>12</v>
      </c>
      <c r="B22" s="59">
        <v>6543</v>
      </c>
      <c r="C22" s="59" t="s">
        <v>39</v>
      </c>
      <c r="D22" s="60">
        <v>234</v>
      </c>
      <c r="E22" s="61">
        <v>5935.6599999999989</v>
      </c>
      <c r="F22" s="60">
        <v>4</v>
      </c>
      <c r="G22" s="60">
        <v>2</v>
      </c>
      <c r="H22" s="62">
        <v>0.5</v>
      </c>
      <c r="I22" s="60">
        <v>74</v>
      </c>
      <c r="J22" s="60">
        <v>0</v>
      </c>
      <c r="K22" s="62">
        <v>0</v>
      </c>
      <c r="L22" s="61">
        <v>8.5400000000000009</v>
      </c>
      <c r="M22" s="61">
        <v>8.6651053864168617</v>
      </c>
    </row>
    <row r="23" spans="1:13" x14ac:dyDescent="0.2">
      <c r="A23" s="45">
        <v>13</v>
      </c>
      <c r="B23" s="88">
        <v>6527</v>
      </c>
      <c r="C23" s="88" t="s">
        <v>167</v>
      </c>
      <c r="D23" s="60">
        <v>232</v>
      </c>
      <c r="E23" s="61">
        <v>5233.6799999999994</v>
      </c>
      <c r="F23" s="60">
        <v>4</v>
      </c>
      <c r="G23" s="60">
        <v>2</v>
      </c>
      <c r="H23" s="62">
        <v>0.5</v>
      </c>
      <c r="I23" s="60">
        <v>20</v>
      </c>
      <c r="J23" s="60">
        <v>0</v>
      </c>
      <c r="K23" s="62">
        <v>0</v>
      </c>
      <c r="L23" s="61">
        <v>8.3800000000000008</v>
      </c>
      <c r="M23" s="61">
        <v>2.3866348448687349</v>
      </c>
    </row>
    <row r="24" spans="1:13" x14ac:dyDescent="0.2">
      <c r="A24" s="45">
        <v>14</v>
      </c>
      <c r="B24" s="88">
        <v>41082</v>
      </c>
      <c r="C24" s="88" t="s">
        <v>131</v>
      </c>
      <c r="D24" s="60">
        <v>231</v>
      </c>
      <c r="E24" s="61">
        <v>5078.6899999999996</v>
      </c>
      <c r="F24" s="60">
        <v>4</v>
      </c>
      <c r="G24" s="60">
        <v>2</v>
      </c>
      <c r="H24" s="62">
        <v>0.5</v>
      </c>
      <c r="I24" s="60">
        <v>62</v>
      </c>
      <c r="J24" s="60">
        <v>0</v>
      </c>
      <c r="K24" s="62">
        <v>0</v>
      </c>
      <c r="L24" s="61">
        <v>7.62</v>
      </c>
      <c r="M24" s="61">
        <v>8.1364829396325451</v>
      </c>
    </row>
    <row r="25" spans="1:13" x14ac:dyDescent="0.2">
      <c r="A25" s="45">
        <v>15</v>
      </c>
      <c r="B25" s="88">
        <v>2379</v>
      </c>
      <c r="C25" s="88" t="s">
        <v>161</v>
      </c>
      <c r="D25" s="60">
        <v>176</v>
      </c>
      <c r="E25" s="61">
        <v>5018.24</v>
      </c>
      <c r="F25" s="60">
        <v>4</v>
      </c>
      <c r="G25" s="60">
        <v>2</v>
      </c>
      <c r="H25" s="62">
        <v>0.5</v>
      </c>
      <c r="I25" s="60">
        <v>159</v>
      </c>
      <c r="J25" s="60">
        <v>0</v>
      </c>
      <c r="K25" s="62">
        <v>0</v>
      </c>
      <c r="L25" s="61">
        <v>6.31</v>
      </c>
      <c r="M25" s="61">
        <v>25.198098256735342</v>
      </c>
    </row>
    <row r="26" spans="1:13" x14ac:dyDescent="0.2">
      <c r="A26" s="45">
        <v>16</v>
      </c>
      <c r="B26" s="59">
        <v>6381</v>
      </c>
      <c r="C26" s="59" t="s">
        <v>38</v>
      </c>
      <c r="D26" s="60">
        <v>217</v>
      </c>
      <c r="E26" s="61">
        <v>5006.83</v>
      </c>
      <c r="F26" s="60">
        <v>4</v>
      </c>
      <c r="G26" s="60">
        <v>2</v>
      </c>
      <c r="H26" s="62">
        <v>0.5</v>
      </c>
      <c r="I26" s="60">
        <v>91</v>
      </c>
      <c r="J26" s="60">
        <v>0</v>
      </c>
      <c r="K26" s="62">
        <v>0</v>
      </c>
      <c r="L26" s="61">
        <v>7.38</v>
      </c>
      <c r="M26" s="61">
        <v>12.330623306233063</v>
      </c>
    </row>
    <row r="27" spans="1:13" x14ac:dyDescent="0.2">
      <c r="A27" s="45">
        <v>17</v>
      </c>
      <c r="B27" s="88">
        <v>41935</v>
      </c>
      <c r="C27" s="88" t="s">
        <v>137</v>
      </c>
      <c r="D27" s="60">
        <v>236</v>
      </c>
      <c r="E27" s="61">
        <v>4481.6399999999994</v>
      </c>
      <c r="F27" s="60">
        <v>4</v>
      </c>
      <c r="G27" s="60">
        <v>2</v>
      </c>
      <c r="H27" s="62">
        <v>0.5</v>
      </c>
      <c r="I27" s="60">
        <v>31</v>
      </c>
      <c r="J27" s="60">
        <v>0</v>
      </c>
      <c r="K27" s="62">
        <v>0</v>
      </c>
      <c r="L27" s="61">
        <v>9.39</v>
      </c>
      <c r="M27" s="61">
        <v>3.3013844515441959</v>
      </c>
    </row>
    <row r="28" spans="1:13" x14ac:dyDescent="0.2">
      <c r="A28" s="45">
        <v>18</v>
      </c>
      <c r="B28" s="88">
        <v>63501</v>
      </c>
      <c r="C28" s="88" t="s">
        <v>151</v>
      </c>
      <c r="D28" s="60">
        <v>161</v>
      </c>
      <c r="E28" s="61">
        <v>4125.3900000000003</v>
      </c>
      <c r="F28" s="60">
        <v>4</v>
      </c>
      <c r="G28" s="60">
        <v>2</v>
      </c>
      <c r="H28" s="62">
        <v>0.5</v>
      </c>
      <c r="I28" s="60">
        <v>37</v>
      </c>
      <c r="J28" s="60">
        <v>0</v>
      </c>
      <c r="K28" s="62">
        <v>0</v>
      </c>
      <c r="L28" s="61">
        <v>6.62</v>
      </c>
      <c r="M28" s="61">
        <v>5.5891238670694863</v>
      </c>
    </row>
    <row r="29" spans="1:13" x14ac:dyDescent="0.2">
      <c r="A29" s="45">
        <v>19</v>
      </c>
      <c r="B29" s="88">
        <v>45086</v>
      </c>
      <c r="C29" s="88" t="s">
        <v>148</v>
      </c>
      <c r="D29" s="60">
        <v>164</v>
      </c>
      <c r="E29" s="61">
        <v>4114.3599999999997</v>
      </c>
      <c r="F29" s="60">
        <v>4</v>
      </c>
      <c r="G29" s="60">
        <v>2</v>
      </c>
      <c r="H29" s="62">
        <v>0.5</v>
      </c>
      <c r="I29" s="60">
        <v>71</v>
      </c>
      <c r="J29" s="60">
        <v>0</v>
      </c>
      <c r="K29" s="62">
        <v>0</v>
      </c>
      <c r="L29" s="61">
        <v>5.5400000000000009</v>
      </c>
      <c r="M29" s="61">
        <v>12.815884476534293</v>
      </c>
    </row>
    <row r="30" spans="1:13" x14ac:dyDescent="0.2">
      <c r="A30" s="45">
        <v>20</v>
      </c>
      <c r="B30" s="59">
        <v>6569</v>
      </c>
      <c r="C30" s="59" t="s">
        <v>40</v>
      </c>
      <c r="D30" s="60">
        <v>174</v>
      </c>
      <c r="E30" s="61">
        <v>4104.2599999999993</v>
      </c>
      <c r="F30" s="60">
        <v>4</v>
      </c>
      <c r="G30" s="60">
        <v>2</v>
      </c>
      <c r="H30" s="62">
        <v>0.5</v>
      </c>
      <c r="I30" s="60">
        <v>31</v>
      </c>
      <c r="J30" s="60">
        <v>0</v>
      </c>
      <c r="K30" s="62">
        <v>0</v>
      </c>
      <c r="L30" s="61">
        <v>6.16</v>
      </c>
      <c r="M30" s="61">
        <v>5.0324675324675328</v>
      </c>
    </row>
    <row r="31" spans="1:13" x14ac:dyDescent="0.2">
      <c r="A31" s="45">
        <v>21</v>
      </c>
      <c r="B31" s="88">
        <v>43602</v>
      </c>
      <c r="C31" s="88" t="s">
        <v>132</v>
      </c>
      <c r="D31" s="60">
        <v>181</v>
      </c>
      <c r="E31" s="61">
        <v>3877.1899999999996</v>
      </c>
      <c r="F31" s="60">
        <v>4</v>
      </c>
      <c r="G31" s="60">
        <v>2</v>
      </c>
      <c r="H31" s="62">
        <v>0.5</v>
      </c>
      <c r="I31" s="60">
        <v>29</v>
      </c>
      <c r="J31" s="60">
        <v>0</v>
      </c>
      <c r="K31" s="62">
        <v>0</v>
      </c>
      <c r="L31" s="61">
        <v>6.7799999999999994</v>
      </c>
      <c r="M31" s="61">
        <v>4.2772861356932159</v>
      </c>
    </row>
    <row r="32" spans="1:13" x14ac:dyDescent="0.2">
      <c r="A32" s="45">
        <v>22</v>
      </c>
      <c r="B32" s="88">
        <v>46294</v>
      </c>
      <c r="C32" s="88" t="s">
        <v>133</v>
      </c>
      <c r="D32" s="60">
        <v>171</v>
      </c>
      <c r="E32" s="61">
        <v>3825.2899999999995</v>
      </c>
      <c r="F32" s="60">
        <v>4</v>
      </c>
      <c r="G32" s="60">
        <v>2</v>
      </c>
      <c r="H32" s="62">
        <v>0.5</v>
      </c>
      <c r="I32" s="60">
        <v>69</v>
      </c>
      <c r="J32" s="60">
        <v>0</v>
      </c>
      <c r="K32" s="62">
        <v>0</v>
      </c>
      <c r="L32" s="61">
        <v>9.86</v>
      </c>
      <c r="M32" s="61">
        <v>6.9979716024340775</v>
      </c>
    </row>
    <row r="33" spans="1:13" x14ac:dyDescent="0.2">
      <c r="A33" s="45">
        <v>23</v>
      </c>
      <c r="B33" s="88">
        <v>238</v>
      </c>
      <c r="C33" s="88" t="s">
        <v>136</v>
      </c>
      <c r="D33" s="60">
        <v>195</v>
      </c>
      <c r="E33" s="61">
        <v>3733.0499999999997</v>
      </c>
      <c r="F33" s="60">
        <v>4</v>
      </c>
      <c r="G33" s="60">
        <v>1</v>
      </c>
      <c r="H33" s="62">
        <v>0.25</v>
      </c>
      <c r="I33" s="60">
        <v>3</v>
      </c>
      <c r="J33" s="60">
        <v>0</v>
      </c>
      <c r="K33" s="62">
        <v>0</v>
      </c>
      <c r="L33" s="61">
        <v>11.690000000000001</v>
      </c>
      <c r="M33" s="61">
        <v>0.25662959794696316</v>
      </c>
    </row>
    <row r="34" spans="1:13" x14ac:dyDescent="0.2">
      <c r="A34" s="45">
        <v>24</v>
      </c>
      <c r="B34" s="88">
        <v>2581</v>
      </c>
      <c r="C34" s="88" t="s">
        <v>119</v>
      </c>
      <c r="D34" s="60">
        <v>169</v>
      </c>
      <c r="E34" s="61">
        <v>3729.3099999999995</v>
      </c>
      <c r="F34" s="60">
        <v>4</v>
      </c>
      <c r="G34" s="60">
        <v>2</v>
      </c>
      <c r="H34" s="62">
        <v>0.5</v>
      </c>
      <c r="I34" s="60">
        <v>23</v>
      </c>
      <c r="J34" s="60">
        <v>0</v>
      </c>
      <c r="K34" s="62">
        <v>0</v>
      </c>
      <c r="L34" s="61">
        <v>6.7700000000000005</v>
      </c>
      <c r="M34" s="61">
        <v>3.3973412112259966</v>
      </c>
    </row>
    <row r="35" spans="1:13" x14ac:dyDescent="0.2">
      <c r="A35" s="45">
        <v>25</v>
      </c>
      <c r="B35" s="88">
        <v>2361</v>
      </c>
      <c r="C35" s="88" t="s">
        <v>127</v>
      </c>
      <c r="D35" s="60">
        <v>166</v>
      </c>
      <c r="E35" s="61">
        <v>3672.3399999999997</v>
      </c>
      <c r="F35" s="60">
        <v>4</v>
      </c>
      <c r="G35" s="60">
        <v>2</v>
      </c>
      <c r="H35" s="62">
        <v>0.5</v>
      </c>
      <c r="I35" s="60">
        <v>29</v>
      </c>
      <c r="J35" s="60">
        <v>0</v>
      </c>
      <c r="K35" s="62">
        <v>0</v>
      </c>
      <c r="L35" s="61">
        <v>9.6199999999999992</v>
      </c>
      <c r="M35" s="61">
        <v>3.0145530145530146</v>
      </c>
    </row>
    <row r="36" spans="1:13" x14ac:dyDescent="0.2">
      <c r="A36" s="45">
        <v>26</v>
      </c>
      <c r="B36" s="88">
        <v>30716</v>
      </c>
      <c r="C36" s="88" t="s">
        <v>145</v>
      </c>
      <c r="D36" s="60">
        <v>158</v>
      </c>
      <c r="E36" s="61">
        <v>3610.4199999999992</v>
      </c>
      <c r="F36" s="60">
        <v>4</v>
      </c>
      <c r="G36" s="60">
        <v>2</v>
      </c>
      <c r="H36" s="62">
        <v>0.5</v>
      </c>
      <c r="I36" s="60">
        <v>13</v>
      </c>
      <c r="J36" s="60">
        <v>0</v>
      </c>
      <c r="K36" s="62">
        <v>0</v>
      </c>
      <c r="L36" s="61">
        <v>7.08</v>
      </c>
      <c r="M36" s="61">
        <v>1.8361581920903955</v>
      </c>
    </row>
    <row r="37" spans="1:13" x14ac:dyDescent="0.2">
      <c r="A37" s="45">
        <v>27</v>
      </c>
      <c r="B37" s="88">
        <v>46367</v>
      </c>
      <c r="C37" s="88" t="s">
        <v>170</v>
      </c>
      <c r="D37" s="60">
        <v>133</v>
      </c>
      <c r="E37" s="61">
        <v>3571.67</v>
      </c>
      <c r="F37" s="60">
        <v>4</v>
      </c>
      <c r="G37" s="60">
        <v>2</v>
      </c>
      <c r="H37" s="62">
        <v>0.5</v>
      </c>
      <c r="I37" s="60">
        <v>29</v>
      </c>
      <c r="J37" s="60">
        <v>0</v>
      </c>
      <c r="K37" s="62">
        <v>0</v>
      </c>
      <c r="L37" s="61">
        <v>4.8499999999999996</v>
      </c>
      <c r="M37" s="61">
        <v>5.9793814432989691</v>
      </c>
    </row>
    <row r="38" spans="1:13" x14ac:dyDescent="0.2">
      <c r="A38" s="45">
        <v>28</v>
      </c>
      <c r="B38" s="59">
        <v>31754</v>
      </c>
      <c r="C38" s="59" t="s">
        <v>35</v>
      </c>
      <c r="D38" s="60">
        <v>60</v>
      </c>
      <c r="E38" s="61">
        <v>3539.4</v>
      </c>
      <c r="F38" s="60">
        <v>1</v>
      </c>
      <c r="G38" s="60">
        <v>0</v>
      </c>
      <c r="H38" s="62">
        <v>0</v>
      </c>
      <c r="I38" s="60">
        <v>0</v>
      </c>
      <c r="J38" s="60">
        <v>0</v>
      </c>
      <c r="K38" s="62" t="s">
        <v>77</v>
      </c>
      <c r="L38" s="61">
        <v>1.92</v>
      </c>
      <c r="M38" s="61">
        <v>0</v>
      </c>
    </row>
    <row r="39" spans="1:13" x14ac:dyDescent="0.2">
      <c r="A39" s="45">
        <v>29</v>
      </c>
      <c r="B39" s="59">
        <v>1593</v>
      </c>
      <c r="C39" s="59" t="s">
        <v>32</v>
      </c>
      <c r="D39" s="60">
        <v>133</v>
      </c>
      <c r="E39" s="61">
        <v>3205.6699999999996</v>
      </c>
      <c r="F39" s="60">
        <v>4</v>
      </c>
      <c r="G39" s="60">
        <v>2</v>
      </c>
      <c r="H39" s="62">
        <v>0.5</v>
      </c>
      <c r="I39" s="60">
        <v>35</v>
      </c>
      <c r="J39" s="60">
        <v>0</v>
      </c>
      <c r="K39" s="62">
        <v>0</v>
      </c>
      <c r="L39" s="61">
        <v>6.39</v>
      </c>
      <c r="M39" s="61">
        <v>5.4773082942097027</v>
      </c>
    </row>
    <row r="40" spans="1:13" x14ac:dyDescent="0.2">
      <c r="A40" s="45">
        <v>30</v>
      </c>
      <c r="B40" s="88">
        <v>46228</v>
      </c>
      <c r="C40" s="88" t="s">
        <v>142</v>
      </c>
      <c r="D40" s="60">
        <v>122</v>
      </c>
      <c r="E40" s="61">
        <v>2916.7799999999997</v>
      </c>
      <c r="F40" s="60">
        <v>4</v>
      </c>
      <c r="G40" s="60">
        <v>2</v>
      </c>
      <c r="H40" s="62">
        <v>0.5</v>
      </c>
      <c r="I40" s="60">
        <v>36</v>
      </c>
      <c r="J40" s="60">
        <v>0</v>
      </c>
      <c r="K40" s="62">
        <v>0</v>
      </c>
      <c r="L40" s="61">
        <v>4.7600000000000007</v>
      </c>
      <c r="M40" s="61">
        <v>7.5630252100840325</v>
      </c>
    </row>
    <row r="41" spans="1:13" x14ac:dyDescent="0.2">
      <c r="A41" s="45">
        <v>31</v>
      </c>
      <c r="B41" s="88">
        <v>393</v>
      </c>
      <c r="C41" s="88" t="s">
        <v>130</v>
      </c>
      <c r="D41" s="60">
        <v>105</v>
      </c>
      <c r="E41" s="61">
        <v>2895.95</v>
      </c>
      <c r="F41" s="60">
        <v>4</v>
      </c>
      <c r="G41" s="60">
        <v>1</v>
      </c>
      <c r="H41" s="62">
        <v>0.25</v>
      </c>
      <c r="I41" s="60">
        <v>13</v>
      </c>
      <c r="J41" s="60">
        <v>0</v>
      </c>
      <c r="K41" s="62">
        <v>0</v>
      </c>
      <c r="L41" s="61">
        <v>1.8399999999999999</v>
      </c>
      <c r="M41" s="61">
        <v>7.0652173913043486</v>
      </c>
    </row>
    <row r="42" spans="1:13" x14ac:dyDescent="0.2">
      <c r="A42" s="45">
        <v>32</v>
      </c>
      <c r="B42" s="88">
        <v>46260</v>
      </c>
      <c r="C42" s="88" t="s">
        <v>121</v>
      </c>
      <c r="D42" s="60">
        <v>141</v>
      </c>
      <c r="E42" s="61">
        <v>2837.5899999999997</v>
      </c>
      <c r="F42" s="60">
        <v>4</v>
      </c>
      <c r="G42" s="60">
        <v>2</v>
      </c>
      <c r="H42" s="62">
        <v>0.5</v>
      </c>
      <c r="I42" s="60">
        <v>38</v>
      </c>
      <c r="J42" s="60">
        <v>0</v>
      </c>
      <c r="K42" s="62">
        <v>0</v>
      </c>
      <c r="L42" s="61">
        <v>5</v>
      </c>
      <c r="M42" s="61">
        <v>7.6</v>
      </c>
    </row>
    <row r="43" spans="1:13" x14ac:dyDescent="0.2">
      <c r="A43" s="45">
        <v>33</v>
      </c>
      <c r="B43" s="88">
        <v>48898</v>
      </c>
      <c r="C43" s="88" t="s">
        <v>134</v>
      </c>
      <c r="D43" s="60">
        <v>117</v>
      </c>
      <c r="E43" s="61">
        <v>2513.8299999999995</v>
      </c>
      <c r="F43" s="60">
        <v>4</v>
      </c>
      <c r="G43" s="60">
        <v>1</v>
      </c>
      <c r="H43" s="62">
        <v>0.25</v>
      </c>
      <c r="I43" s="60">
        <v>8</v>
      </c>
      <c r="J43" s="60">
        <v>0</v>
      </c>
      <c r="K43" s="62">
        <v>0</v>
      </c>
      <c r="L43" s="61">
        <v>2.39</v>
      </c>
      <c r="M43" s="61">
        <v>3.3472803347280333</v>
      </c>
    </row>
    <row r="44" spans="1:13" x14ac:dyDescent="0.2">
      <c r="A44" s="45">
        <v>34</v>
      </c>
      <c r="B44" s="88">
        <v>589</v>
      </c>
      <c r="C44" s="88" t="s">
        <v>124</v>
      </c>
      <c r="D44" s="60">
        <v>80</v>
      </c>
      <c r="E44" s="61">
        <v>2491.1999999999998</v>
      </c>
      <c r="F44" s="60">
        <v>4</v>
      </c>
      <c r="G44" s="60">
        <v>2</v>
      </c>
      <c r="H44" s="62">
        <v>0.5</v>
      </c>
      <c r="I44" s="60">
        <v>25</v>
      </c>
      <c r="J44" s="60">
        <v>0</v>
      </c>
      <c r="K44" s="62">
        <v>0</v>
      </c>
      <c r="L44" s="61">
        <v>2.16</v>
      </c>
      <c r="M44" s="61">
        <v>11.574074074074073</v>
      </c>
    </row>
    <row r="45" spans="1:13" x14ac:dyDescent="0.2">
      <c r="A45" s="45">
        <v>35</v>
      </c>
      <c r="B45" s="88">
        <v>46189</v>
      </c>
      <c r="C45" s="88" t="s">
        <v>139</v>
      </c>
      <c r="D45" s="60">
        <v>115</v>
      </c>
      <c r="E45" s="61">
        <v>2435.85</v>
      </c>
      <c r="F45" s="60">
        <v>4</v>
      </c>
      <c r="G45" s="60">
        <v>2</v>
      </c>
      <c r="H45" s="62">
        <v>0.5</v>
      </c>
      <c r="I45" s="60">
        <v>54</v>
      </c>
      <c r="J45" s="60">
        <v>0</v>
      </c>
      <c r="K45" s="62">
        <v>0</v>
      </c>
      <c r="L45" s="61">
        <v>6.77</v>
      </c>
      <c r="M45" s="61">
        <v>7.9763663220088628</v>
      </c>
    </row>
    <row r="46" spans="1:13" x14ac:dyDescent="0.2">
      <c r="A46" s="45">
        <v>36</v>
      </c>
      <c r="B46" s="88">
        <v>44959</v>
      </c>
      <c r="C46" s="88" t="s">
        <v>147</v>
      </c>
      <c r="D46" s="60">
        <v>119</v>
      </c>
      <c r="E46" s="61">
        <v>2385.8099999999995</v>
      </c>
      <c r="F46" s="60">
        <v>4</v>
      </c>
      <c r="G46" s="60">
        <v>2</v>
      </c>
      <c r="H46" s="62">
        <v>0.5</v>
      </c>
      <c r="I46" s="60">
        <v>64</v>
      </c>
      <c r="J46" s="60">
        <v>0</v>
      </c>
      <c r="K46" s="62">
        <v>0</v>
      </c>
      <c r="L46" s="61">
        <v>4.2300000000000004</v>
      </c>
      <c r="M46" s="61">
        <v>15.130023640661937</v>
      </c>
    </row>
    <row r="47" spans="1:13" x14ac:dyDescent="0.2">
      <c r="A47" s="45">
        <v>37</v>
      </c>
      <c r="B47" s="88">
        <v>46286</v>
      </c>
      <c r="C47" s="88" t="s">
        <v>122</v>
      </c>
      <c r="D47" s="60">
        <v>103</v>
      </c>
      <c r="E47" s="61">
        <v>2275.9699999999998</v>
      </c>
      <c r="F47" s="60">
        <v>4</v>
      </c>
      <c r="G47" s="60">
        <v>2</v>
      </c>
      <c r="H47" s="62">
        <v>0.5</v>
      </c>
      <c r="I47" s="60">
        <v>34</v>
      </c>
      <c r="J47" s="60">
        <v>0</v>
      </c>
      <c r="K47" s="62">
        <v>0</v>
      </c>
      <c r="L47" s="61">
        <v>4.7699999999999996</v>
      </c>
      <c r="M47" s="61">
        <v>7.1278825995807136</v>
      </c>
    </row>
    <row r="48" spans="1:13" x14ac:dyDescent="0.2">
      <c r="A48" s="45">
        <v>38</v>
      </c>
      <c r="B48" s="59">
        <v>46244</v>
      </c>
      <c r="C48" s="59" t="s">
        <v>37</v>
      </c>
      <c r="D48" s="60">
        <v>74</v>
      </c>
      <c r="E48" s="61">
        <v>2245.2599999999998</v>
      </c>
      <c r="F48" s="60">
        <v>4</v>
      </c>
      <c r="G48" s="60">
        <v>2</v>
      </c>
      <c r="H48" s="62">
        <v>0.5</v>
      </c>
      <c r="I48" s="60">
        <v>50</v>
      </c>
      <c r="J48" s="60">
        <v>0</v>
      </c>
      <c r="K48" s="62">
        <v>0</v>
      </c>
      <c r="L48" s="61">
        <v>1.6099999999999999</v>
      </c>
      <c r="M48" s="61">
        <v>31.055900621118013</v>
      </c>
    </row>
    <row r="49" spans="1:13" x14ac:dyDescent="0.2">
      <c r="A49" s="45">
        <v>39</v>
      </c>
      <c r="B49" s="88">
        <v>46197</v>
      </c>
      <c r="C49" s="88" t="s">
        <v>140</v>
      </c>
      <c r="D49" s="60">
        <v>83</v>
      </c>
      <c r="E49" s="61">
        <v>1856.1699999999998</v>
      </c>
      <c r="F49" s="60">
        <v>4</v>
      </c>
      <c r="G49" s="60">
        <v>1</v>
      </c>
      <c r="H49" s="62">
        <v>0.25</v>
      </c>
      <c r="I49" s="60">
        <v>18</v>
      </c>
      <c r="J49" s="60">
        <v>0</v>
      </c>
      <c r="K49" s="62">
        <v>0</v>
      </c>
      <c r="L49" s="61">
        <v>3.88</v>
      </c>
      <c r="M49" s="61">
        <v>4.6391752577319592</v>
      </c>
    </row>
    <row r="50" spans="1:13" x14ac:dyDescent="0.2">
      <c r="A50" s="45">
        <v>40</v>
      </c>
      <c r="B50" s="88">
        <v>46252</v>
      </c>
      <c r="C50" s="88" t="s">
        <v>149</v>
      </c>
      <c r="D50" s="60">
        <v>93</v>
      </c>
      <c r="E50" s="61">
        <v>1766.07</v>
      </c>
      <c r="F50" s="60">
        <v>4</v>
      </c>
      <c r="G50" s="60">
        <v>1</v>
      </c>
      <c r="H50" s="62">
        <v>0.25</v>
      </c>
      <c r="I50" s="60">
        <v>51</v>
      </c>
      <c r="J50" s="60">
        <v>0</v>
      </c>
      <c r="K50" s="62">
        <v>0</v>
      </c>
      <c r="L50" s="61">
        <v>4.2300000000000004</v>
      </c>
      <c r="M50" s="61">
        <v>12.056737588652481</v>
      </c>
    </row>
    <row r="51" spans="1:13" x14ac:dyDescent="0.2">
      <c r="A51" s="45">
        <v>41</v>
      </c>
      <c r="B51" s="59">
        <v>2141</v>
      </c>
      <c r="C51" s="59" t="s">
        <v>34</v>
      </c>
      <c r="D51" s="60">
        <v>59</v>
      </c>
      <c r="E51" s="61">
        <v>1640.41</v>
      </c>
      <c r="F51" s="60">
        <v>4</v>
      </c>
      <c r="G51" s="60">
        <v>2</v>
      </c>
      <c r="H51" s="62">
        <v>0.5</v>
      </c>
      <c r="I51" s="60">
        <v>45</v>
      </c>
      <c r="J51" s="60">
        <v>0</v>
      </c>
      <c r="K51" s="62">
        <v>0</v>
      </c>
      <c r="L51" s="61">
        <v>1.1499999999999999</v>
      </c>
      <c r="M51" s="61">
        <v>39.130434782608695</v>
      </c>
    </row>
    <row r="52" spans="1:13" x14ac:dyDescent="0.2">
      <c r="A52" s="45">
        <v>42</v>
      </c>
      <c r="B52" s="88">
        <v>46278</v>
      </c>
      <c r="C52" s="88" t="s">
        <v>157</v>
      </c>
      <c r="D52" s="60">
        <v>58</v>
      </c>
      <c r="E52" s="61">
        <v>1507.42</v>
      </c>
      <c r="F52" s="60">
        <v>4</v>
      </c>
      <c r="G52" s="60">
        <v>2</v>
      </c>
      <c r="H52" s="62">
        <v>0.5</v>
      </c>
      <c r="I52" s="60">
        <v>41</v>
      </c>
      <c r="J52" s="60">
        <v>0</v>
      </c>
      <c r="K52" s="62">
        <v>0</v>
      </c>
      <c r="L52" s="61">
        <v>2.93</v>
      </c>
      <c r="M52" s="61">
        <v>13.993174061433447</v>
      </c>
    </row>
    <row r="53" spans="1:13" x14ac:dyDescent="0.2">
      <c r="A53" s="45">
        <v>43</v>
      </c>
      <c r="B53" s="88">
        <v>46202</v>
      </c>
      <c r="C53" s="88" t="s">
        <v>141</v>
      </c>
      <c r="D53" s="60">
        <v>76</v>
      </c>
      <c r="E53" s="61">
        <v>1443.2399999999998</v>
      </c>
      <c r="F53" s="60">
        <v>4</v>
      </c>
      <c r="G53" s="60">
        <v>2</v>
      </c>
      <c r="H53" s="62">
        <v>0.5</v>
      </c>
      <c r="I53" s="60">
        <v>39</v>
      </c>
      <c r="J53" s="60">
        <v>0</v>
      </c>
      <c r="K53" s="62">
        <v>0</v>
      </c>
      <c r="L53" s="61">
        <v>3.23</v>
      </c>
      <c r="M53" s="61">
        <v>12.074303405572756</v>
      </c>
    </row>
    <row r="54" spans="1:13" x14ac:dyDescent="0.2">
      <c r="A54" s="45">
        <v>44</v>
      </c>
      <c r="B54" s="88">
        <v>51938</v>
      </c>
      <c r="C54" s="88" t="s">
        <v>144</v>
      </c>
      <c r="D54" s="60">
        <v>23</v>
      </c>
      <c r="E54" s="61">
        <v>1356.77</v>
      </c>
      <c r="F54" s="60">
        <v>1</v>
      </c>
      <c r="G54" s="60">
        <v>0</v>
      </c>
      <c r="H54" s="62">
        <v>0</v>
      </c>
      <c r="I54" s="60">
        <v>0</v>
      </c>
      <c r="J54" s="60">
        <v>0</v>
      </c>
      <c r="K54" s="62" t="s">
        <v>77</v>
      </c>
      <c r="L54" s="61">
        <v>1.1499999999999999</v>
      </c>
      <c r="M54" s="61">
        <v>0</v>
      </c>
    </row>
    <row r="55" spans="1:13" x14ac:dyDescent="0.2">
      <c r="A55" s="45">
        <v>45</v>
      </c>
      <c r="B55" s="88">
        <v>46236</v>
      </c>
      <c r="C55" s="88" t="s">
        <v>165</v>
      </c>
      <c r="D55" s="60">
        <v>47</v>
      </c>
      <c r="E55" s="61">
        <v>1132.53</v>
      </c>
      <c r="F55" s="60">
        <v>4</v>
      </c>
      <c r="G55" s="60">
        <v>1</v>
      </c>
      <c r="H55" s="62">
        <v>0.25</v>
      </c>
      <c r="I55" s="60">
        <v>22</v>
      </c>
      <c r="J55" s="60">
        <v>0</v>
      </c>
      <c r="K55" s="62">
        <v>0</v>
      </c>
      <c r="L55" s="61">
        <v>2.0100000000000002</v>
      </c>
      <c r="M55" s="61">
        <v>10.945273631840795</v>
      </c>
    </row>
    <row r="56" spans="1:13" x14ac:dyDescent="0.2">
      <c r="A56" s="45">
        <v>46</v>
      </c>
      <c r="B56" s="88">
        <v>32051</v>
      </c>
      <c r="C56" s="88" t="s">
        <v>156</v>
      </c>
      <c r="D56" s="60">
        <v>69</v>
      </c>
      <c r="E56" s="61">
        <v>1034.31</v>
      </c>
      <c r="F56" s="60">
        <v>0</v>
      </c>
      <c r="G56" s="60">
        <v>0</v>
      </c>
      <c r="H56" s="62" t="s">
        <v>77</v>
      </c>
      <c r="I56" s="60">
        <v>1</v>
      </c>
      <c r="J56" s="60">
        <v>1</v>
      </c>
      <c r="K56" s="62">
        <v>1</v>
      </c>
      <c r="L56" s="61">
        <v>0</v>
      </c>
      <c r="M56" s="61" t="s">
        <v>77</v>
      </c>
    </row>
    <row r="57" spans="1:13" x14ac:dyDescent="0.2">
      <c r="A57" s="45">
        <v>47</v>
      </c>
      <c r="B57" s="88">
        <v>45060</v>
      </c>
      <c r="C57" s="88" t="s">
        <v>120</v>
      </c>
      <c r="D57" s="60">
        <v>41</v>
      </c>
      <c r="E57" s="61">
        <v>1018.5899999999999</v>
      </c>
      <c r="F57" s="60">
        <v>4</v>
      </c>
      <c r="G57" s="60">
        <v>1</v>
      </c>
      <c r="H57" s="62">
        <v>0.25</v>
      </c>
      <c r="I57" s="60">
        <v>12</v>
      </c>
      <c r="J57" s="60">
        <v>0</v>
      </c>
      <c r="K57" s="62">
        <v>0</v>
      </c>
      <c r="L57" s="61">
        <v>2.31</v>
      </c>
      <c r="M57" s="61">
        <v>5.1948051948051948</v>
      </c>
    </row>
    <row r="58" spans="1:13" x14ac:dyDescent="0.2">
      <c r="A58" s="45">
        <v>48</v>
      </c>
      <c r="B58" s="88">
        <v>41943</v>
      </c>
      <c r="C58" s="88" t="s">
        <v>138</v>
      </c>
      <c r="D58" s="60">
        <v>53</v>
      </c>
      <c r="E58" s="61">
        <v>1006.4699999999999</v>
      </c>
      <c r="F58" s="60">
        <v>4</v>
      </c>
      <c r="G58" s="60">
        <v>2</v>
      </c>
      <c r="H58" s="62">
        <v>0.5</v>
      </c>
      <c r="I58" s="60">
        <v>61</v>
      </c>
      <c r="J58" s="60">
        <v>0</v>
      </c>
      <c r="K58" s="62">
        <v>0</v>
      </c>
      <c r="L58" s="61">
        <v>1.62</v>
      </c>
      <c r="M58" s="61">
        <v>37.654320987654316</v>
      </c>
    </row>
    <row r="59" spans="1:13" x14ac:dyDescent="0.2">
      <c r="A59" s="45">
        <v>49</v>
      </c>
      <c r="B59" s="88">
        <v>173</v>
      </c>
      <c r="C59" s="88" t="s">
        <v>160</v>
      </c>
      <c r="D59" s="60">
        <v>49</v>
      </c>
      <c r="E59" s="61">
        <v>930.50999999999988</v>
      </c>
      <c r="F59" s="60">
        <v>4</v>
      </c>
      <c r="G59" s="60">
        <v>1</v>
      </c>
      <c r="H59" s="62">
        <v>0.25</v>
      </c>
      <c r="I59" s="60">
        <v>35</v>
      </c>
      <c r="J59" s="60">
        <v>0</v>
      </c>
      <c r="K59" s="62">
        <v>0</v>
      </c>
      <c r="L59" s="61">
        <v>2.77</v>
      </c>
      <c r="M59" s="61">
        <v>12.635379061371841</v>
      </c>
    </row>
    <row r="60" spans="1:13" x14ac:dyDescent="0.2">
      <c r="A60" s="45">
        <v>50</v>
      </c>
      <c r="B60" s="88">
        <v>63080</v>
      </c>
      <c r="C60" s="88" t="s">
        <v>168</v>
      </c>
      <c r="D60" s="60">
        <v>30</v>
      </c>
      <c r="E60" s="61">
        <v>449.7</v>
      </c>
      <c r="F60" s="60">
        <v>0</v>
      </c>
      <c r="G60" s="60">
        <v>0</v>
      </c>
      <c r="H60" s="62" t="s">
        <v>77</v>
      </c>
      <c r="I60" s="60">
        <v>18</v>
      </c>
      <c r="J60" s="60">
        <v>18</v>
      </c>
      <c r="K60" s="62">
        <v>1</v>
      </c>
      <c r="L60" s="61">
        <v>2.31</v>
      </c>
      <c r="M60" s="61">
        <v>7.7922077922077921</v>
      </c>
    </row>
    <row r="61" spans="1:13" x14ac:dyDescent="0.2">
      <c r="A61" s="45">
        <v>51</v>
      </c>
      <c r="B61" s="88">
        <v>50495</v>
      </c>
      <c r="C61" s="88" t="s">
        <v>123</v>
      </c>
      <c r="D61" s="60">
        <v>7</v>
      </c>
      <c r="E61" s="61">
        <v>412.93</v>
      </c>
      <c r="F61" s="60">
        <v>1</v>
      </c>
      <c r="G61" s="60">
        <v>0</v>
      </c>
      <c r="H61" s="62">
        <v>0</v>
      </c>
      <c r="I61" s="60">
        <v>0</v>
      </c>
      <c r="J61" s="60">
        <v>0</v>
      </c>
      <c r="K61" s="62" t="s">
        <v>77</v>
      </c>
      <c r="L61" s="61">
        <v>0.15</v>
      </c>
      <c r="M61" s="61">
        <v>0</v>
      </c>
    </row>
    <row r="62" spans="1:13" x14ac:dyDescent="0.2">
      <c r="A62" s="45">
        <v>52</v>
      </c>
      <c r="B62" s="88">
        <v>31770</v>
      </c>
      <c r="C62" s="88" t="s">
        <v>163</v>
      </c>
      <c r="D62" s="60">
        <v>5</v>
      </c>
      <c r="E62" s="61">
        <v>294.95</v>
      </c>
      <c r="F62" s="60">
        <v>1</v>
      </c>
      <c r="G62" s="60">
        <v>0</v>
      </c>
      <c r="H62" s="62">
        <v>0</v>
      </c>
      <c r="I62" s="60">
        <v>0</v>
      </c>
      <c r="J62" s="60">
        <v>0</v>
      </c>
      <c r="K62" s="62" t="s">
        <v>77</v>
      </c>
      <c r="L62" s="61">
        <v>0.31</v>
      </c>
      <c r="M62" s="61">
        <v>0</v>
      </c>
    </row>
    <row r="63" spans="1:13" x14ac:dyDescent="0.2">
      <c r="A63" s="45">
        <v>53</v>
      </c>
      <c r="B63" s="88">
        <v>31819</v>
      </c>
      <c r="C63" s="88" t="s">
        <v>129</v>
      </c>
      <c r="D63" s="60">
        <v>5</v>
      </c>
      <c r="E63" s="61">
        <v>294.95</v>
      </c>
      <c r="F63" s="60">
        <v>1</v>
      </c>
      <c r="G63" s="60">
        <v>0</v>
      </c>
      <c r="H63" s="62">
        <v>0</v>
      </c>
      <c r="I63" s="60">
        <v>0</v>
      </c>
      <c r="J63" s="60">
        <v>0</v>
      </c>
      <c r="K63" s="62" t="s">
        <v>77</v>
      </c>
      <c r="L63" s="61">
        <v>0</v>
      </c>
      <c r="M63" s="61" t="s">
        <v>77</v>
      </c>
    </row>
    <row r="64" spans="1:13" x14ac:dyDescent="0.2">
      <c r="A64" s="45">
        <v>54</v>
      </c>
      <c r="B64" s="88">
        <v>52560</v>
      </c>
      <c r="C64" s="88" t="s">
        <v>152</v>
      </c>
      <c r="D64" s="60">
        <v>12</v>
      </c>
      <c r="E64" s="61">
        <v>179.88</v>
      </c>
      <c r="F64" s="60">
        <v>0</v>
      </c>
      <c r="G64" s="60">
        <v>0</v>
      </c>
      <c r="H64" s="62" t="s">
        <v>77</v>
      </c>
      <c r="I64" s="60">
        <v>1</v>
      </c>
      <c r="J64" s="60">
        <v>1</v>
      </c>
      <c r="K64" s="62">
        <v>1</v>
      </c>
      <c r="L64" s="61">
        <v>0.92</v>
      </c>
      <c r="M64" s="61">
        <v>1.0869565217391304</v>
      </c>
    </row>
    <row r="65" spans="1:13" x14ac:dyDescent="0.2">
      <c r="A65" s="45">
        <v>55</v>
      </c>
      <c r="B65" s="88">
        <v>31788</v>
      </c>
      <c r="C65" s="88" t="s">
        <v>128</v>
      </c>
      <c r="D65" s="60">
        <v>2</v>
      </c>
      <c r="E65" s="61">
        <v>117.98</v>
      </c>
      <c r="F65" s="60">
        <v>1</v>
      </c>
      <c r="G65" s="60">
        <v>0</v>
      </c>
      <c r="H65" s="62">
        <v>0</v>
      </c>
      <c r="I65" s="60">
        <v>0</v>
      </c>
      <c r="J65" s="60">
        <v>0</v>
      </c>
      <c r="K65" s="62" t="s">
        <v>77</v>
      </c>
      <c r="L65" s="61">
        <v>0.08</v>
      </c>
      <c r="M65" s="61">
        <v>0</v>
      </c>
    </row>
    <row r="66" spans="1:13" x14ac:dyDescent="0.2">
      <c r="A66" s="45">
        <v>56</v>
      </c>
      <c r="B66" s="88">
        <v>32784</v>
      </c>
      <c r="C66" s="88" t="s">
        <v>146</v>
      </c>
      <c r="D66" s="60">
        <v>1</v>
      </c>
      <c r="E66" s="61">
        <v>58.99</v>
      </c>
      <c r="F66" s="60">
        <v>1</v>
      </c>
      <c r="G66" s="60">
        <v>0</v>
      </c>
      <c r="H66" s="62">
        <v>0</v>
      </c>
      <c r="I66" s="60">
        <v>0</v>
      </c>
      <c r="J66" s="60">
        <v>0</v>
      </c>
      <c r="K66" s="62" t="s">
        <v>77</v>
      </c>
      <c r="L66" s="61">
        <v>1</v>
      </c>
      <c r="M66" s="61">
        <v>0</v>
      </c>
    </row>
    <row r="67" spans="1:13" x14ac:dyDescent="0.2">
      <c r="A67" s="45">
        <v>57</v>
      </c>
      <c r="B67" s="88">
        <v>31762</v>
      </c>
      <c r="C67" s="88" t="s">
        <v>169</v>
      </c>
      <c r="D67" s="60">
        <v>1</v>
      </c>
      <c r="E67" s="61">
        <v>58.99</v>
      </c>
      <c r="F67" s="60">
        <v>1</v>
      </c>
      <c r="G67" s="60">
        <v>0</v>
      </c>
      <c r="H67" s="62">
        <v>0</v>
      </c>
      <c r="I67" s="60">
        <v>0</v>
      </c>
      <c r="J67" s="60">
        <v>0</v>
      </c>
      <c r="K67" s="62" t="s">
        <v>77</v>
      </c>
      <c r="L67" s="61">
        <v>0.08</v>
      </c>
      <c r="M67" s="61">
        <v>0</v>
      </c>
    </row>
    <row r="68" spans="1:13" x14ac:dyDescent="0.2">
      <c r="A68" s="45">
        <v>58</v>
      </c>
      <c r="B68" s="88">
        <v>32807</v>
      </c>
      <c r="C68" s="88" t="s">
        <v>164</v>
      </c>
      <c r="D68" s="60">
        <v>1</v>
      </c>
      <c r="E68" s="61">
        <v>58.99</v>
      </c>
      <c r="F68" s="60">
        <v>1</v>
      </c>
      <c r="G68" s="60">
        <v>0</v>
      </c>
      <c r="H68" s="62">
        <v>0</v>
      </c>
      <c r="I68" s="60">
        <v>0</v>
      </c>
      <c r="J68" s="60">
        <v>0</v>
      </c>
      <c r="K68" s="62" t="s">
        <v>77</v>
      </c>
      <c r="L68" s="61">
        <v>0</v>
      </c>
      <c r="M68" s="61" t="s">
        <v>77</v>
      </c>
    </row>
    <row r="69" spans="1:13" x14ac:dyDescent="0.2">
      <c r="A69" s="45">
        <v>59</v>
      </c>
      <c r="B69" s="59">
        <v>33227</v>
      </c>
      <c r="C69" s="59" t="s">
        <v>36</v>
      </c>
      <c r="D69" s="60">
        <v>0</v>
      </c>
      <c r="E69" s="61">
        <v>0</v>
      </c>
      <c r="F69" s="60">
        <v>1</v>
      </c>
      <c r="G69" s="60">
        <v>0</v>
      </c>
      <c r="H69" s="62">
        <v>0</v>
      </c>
      <c r="I69" s="60">
        <v>0</v>
      </c>
      <c r="J69" s="60">
        <v>0</v>
      </c>
      <c r="K69" s="62" t="s">
        <v>77</v>
      </c>
      <c r="L69" s="61">
        <v>0</v>
      </c>
      <c r="M69" s="61" t="s">
        <v>77</v>
      </c>
    </row>
    <row r="70" spans="1:13" x14ac:dyDescent="0.2">
      <c r="A70" s="45">
        <v>60</v>
      </c>
      <c r="B70" s="88">
        <v>30237</v>
      </c>
      <c r="C70" s="88" t="s">
        <v>162</v>
      </c>
      <c r="D70" s="60">
        <v>0</v>
      </c>
      <c r="E70" s="61">
        <v>0</v>
      </c>
      <c r="F70" s="60">
        <v>1</v>
      </c>
      <c r="G70" s="60">
        <v>0</v>
      </c>
      <c r="H70" s="62">
        <v>0</v>
      </c>
      <c r="I70" s="60">
        <v>0</v>
      </c>
      <c r="J70" s="60">
        <v>0</v>
      </c>
      <c r="K70" s="62" t="s">
        <v>77</v>
      </c>
      <c r="L70" s="61">
        <v>0</v>
      </c>
      <c r="M70" s="61" t="s">
        <v>77</v>
      </c>
    </row>
    <row r="71" spans="1:13" ht="15" x14ac:dyDescent="0.25">
      <c r="B71" s="47"/>
      <c r="C71" s="47"/>
    </row>
    <row r="72" spans="1:13" ht="15" x14ac:dyDescent="0.25">
      <c r="B72" s="47"/>
      <c r="C72" s="47"/>
    </row>
    <row r="73" spans="1:13" ht="15" x14ac:dyDescent="0.25">
      <c r="B73" s="47"/>
      <c r="C73" s="47"/>
    </row>
    <row r="74" spans="1:13" ht="15" x14ac:dyDescent="0.25">
      <c r="B74" s="47"/>
      <c r="C74" s="47"/>
    </row>
    <row r="75" spans="1:13" ht="15" x14ac:dyDescent="0.25">
      <c r="B75" s="47"/>
      <c r="C75" s="47"/>
    </row>
    <row r="76" spans="1:13" ht="15" x14ac:dyDescent="0.25">
      <c r="B76" s="47"/>
      <c r="C76" s="47"/>
    </row>
    <row r="77" spans="1:13" ht="15" x14ac:dyDescent="0.25">
      <c r="B77" s="47"/>
      <c r="C77" s="47"/>
    </row>
    <row r="78" spans="1:13" ht="15" x14ac:dyDescent="0.25">
      <c r="B78" s="47"/>
      <c r="C78" s="47"/>
    </row>
    <row r="79" spans="1:13" ht="15" x14ac:dyDescent="0.25">
      <c r="B79" s="47"/>
      <c r="C79" s="47"/>
    </row>
    <row r="80" spans="1:13" ht="15" x14ac:dyDescent="0.25">
      <c r="B80" s="47"/>
      <c r="C80" s="47"/>
    </row>
    <row r="81" spans="2:3" ht="15" x14ac:dyDescent="0.25">
      <c r="B81" s="47"/>
      <c r="C81" s="47"/>
    </row>
    <row r="82" spans="2:3" ht="15" x14ac:dyDescent="0.25">
      <c r="B82" s="47"/>
      <c r="C82" s="47"/>
    </row>
    <row r="83" spans="2:3" ht="15" x14ac:dyDescent="0.25">
      <c r="B83" s="47"/>
      <c r="C83" s="47"/>
    </row>
    <row r="84" spans="2:3" ht="15" x14ac:dyDescent="0.25">
      <c r="B84" s="47"/>
      <c r="C84" s="47"/>
    </row>
    <row r="85" spans="2:3" ht="15" x14ac:dyDescent="0.25">
      <c r="B85" s="47"/>
      <c r="C85" s="47"/>
    </row>
    <row r="86" spans="2:3" ht="15" x14ac:dyDescent="0.25">
      <c r="B86" s="47"/>
      <c r="C86" s="47"/>
    </row>
    <row r="87" spans="2:3" ht="15" x14ac:dyDescent="0.25">
      <c r="B87" s="47"/>
      <c r="C87" s="47"/>
    </row>
    <row r="88" spans="2:3" ht="15" x14ac:dyDescent="0.25">
      <c r="B88" s="47"/>
      <c r="C88" s="47"/>
    </row>
    <row r="89" spans="2:3" ht="15" x14ac:dyDescent="0.25">
      <c r="B89" s="47"/>
      <c r="C89" s="47"/>
    </row>
    <row r="90" spans="2:3" ht="15" x14ac:dyDescent="0.25">
      <c r="B90" s="47"/>
      <c r="C90" s="47"/>
    </row>
    <row r="91" spans="2:3" ht="15" x14ac:dyDescent="0.25">
      <c r="B91" s="47"/>
      <c r="C91" s="47"/>
    </row>
    <row r="92" spans="2:3" ht="15" x14ac:dyDescent="0.25">
      <c r="B92" s="47"/>
      <c r="C92" s="47"/>
    </row>
    <row r="93" spans="2:3" ht="15" x14ac:dyDescent="0.25">
      <c r="B93" s="47"/>
      <c r="C93" s="47"/>
    </row>
    <row r="94" spans="2:3" ht="15" x14ac:dyDescent="0.25">
      <c r="B94" s="47"/>
      <c r="C94" s="47"/>
    </row>
    <row r="95" spans="2:3" ht="15" x14ac:dyDescent="0.25">
      <c r="B95" s="47"/>
      <c r="C95" s="47"/>
    </row>
    <row r="96" spans="2:3" ht="15" x14ac:dyDescent="0.25">
      <c r="B96" s="47"/>
      <c r="C96" s="47"/>
    </row>
    <row r="97" spans="2:3" ht="15" x14ac:dyDescent="0.25">
      <c r="B97" s="47"/>
      <c r="C97" s="47"/>
    </row>
    <row r="98" spans="2:3" ht="15" x14ac:dyDescent="0.25">
      <c r="B98" s="47"/>
      <c r="C98" s="47"/>
    </row>
    <row r="99" spans="2:3" ht="15" x14ac:dyDescent="0.25">
      <c r="B99" s="47"/>
      <c r="C99" s="47"/>
    </row>
    <row r="100" spans="2:3" ht="15" x14ac:dyDescent="0.25">
      <c r="B100" s="47"/>
      <c r="C100" s="47"/>
    </row>
    <row r="101" spans="2:3" ht="15" x14ac:dyDescent="0.25">
      <c r="B101" s="47"/>
      <c r="C101" s="47"/>
    </row>
    <row r="102" spans="2:3" ht="15" x14ac:dyDescent="0.25">
      <c r="B102" s="47"/>
      <c r="C102" s="47"/>
    </row>
    <row r="103" spans="2:3" ht="15" x14ac:dyDescent="0.25">
      <c r="B103" s="47"/>
      <c r="C103" s="47"/>
    </row>
    <row r="104" spans="2:3" ht="15" x14ac:dyDescent="0.25">
      <c r="B104" s="47"/>
      <c r="C104" s="47"/>
    </row>
    <row r="105" spans="2:3" ht="15" x14ac:dyDescent="0.25">
      <c r="B105" s="47"/>
      <c r="C105" s="47"/>
    </row>
    <row r="106" spans="2:3" ht="15" x14ac:dyDescent="0.25">
      <c r="B106" s="47"/>
      <c r="C106" s="47"/>
    </row>
    <row r="107" spans="2:3" ht="15" x14ac:dyDescent="0.25">
      <c r="B107" s="47"/>
      <c r="C107" s="47"/>
    </row>
    <row r="108" spans="2:3" ht="15" x14ac:dyDescent="0.25">
      <c r="B108" s="47"/>
      <c r="C108" s="47"/>
    </row>
    <row r="109" spans="2:3" ht="15" x14ac:dyDescent="0.25">
      <c r="B109" s="47"/>
      <c r="C109" s="47"/>
    </row>
    <row r="110" spans="2:3" ht="15" x14ac:dyDescent="0.25">
      <c r="B110" s="47"/>
      <c r="C110" s="47"/>
    </row>
    <row r="111" spans="2:3" ht="15" x14ac:dyDescent="0.25">
      <c r="B111" s="47"/>
      <c r="C111" s="47"/>
    </row>
    <row r="112" spans="2:3" ht="15" x14ac:dyDescent="0.25">
      <c r="B112" s="47"/>
      <c r="C112" s="47"/>
    </row>
    <row r="113" spans="2:3" ht="15" x14ac:dyDescent="0.25">
      <c r="B113" s="47"/>
      <c r="C113" s="47"/>
    </row>
    <row r="114" spans="2:3" ht="15" x14ac:dyDescent="0.25">
      <c r="B114" s="47"/>
      <c r="C114" s="47"/>
    </row>
    <row r="115" spans="2:3" ht="15" x14ac:dyDescent="0.25">
      <c r="B115" s="47"/>
      <c r="C115" s="47"/>
    </row>
    <row r="116" spans="2:3" ht="15" x14ac:dyDescent="0.25">
      <c r="B116" s="47"/>
      <c r="C116" s="47"/>
    </row>
    <row r="117" spans="2:3" ht="15" x14ac:dyDescent="0.25">
      <c r="B117" s="47"/>
      <c r="C117" s="47"/>
    </row>
    <row r="118" spans="2:3" ht="15" x14ac:dyDescent="0.25">
      <c r="B118" s="47"/>
      <c r="C118" s="47"/>
    </row>
    <row r="119" spans="2:3" ht="15" x14ac:dyDescent="0.25">
      <c r="B119" s="47"/>
      <c r="C119" s="47"/>
    </row>
    <row r="120" spans="2:3" ht="15" x14ac:dyDescent="0.25">
      <c r="B120" s="47"/>
      <c r="C120" s="47"/>
    </row>
    <row r="121" spans="2:3" ht="15" x14ac:dyDescent="0.25">
      <c r="B121" s="47"/>
      <c r="C121" s="47"/>
    </row>
    <row r="122" spans="2:3" ht="15" x14ac:dyDescent="0.25">
      <c r="B122" s="47"/>
      <c r="C122" s="47"/>
    </row>
    <row r="123" spans="2:3" ht="15" x14ac:dyDescent="0.25">
      <c r="B123" s="47"/>
      <c r="C123" s="47"/>
    </row>
    <row r="124" spans="2:3" ht="15" x14ac:dyDescent="0.25">
      <c r="B124" s="47"/>
      <c r="C124" s="47"/>
    </row>
    <row r="125" spans="2:3" ht="15" x14ac:dyDescent="0.25">
      <c r="B125" s="47"/>
      <c r="C125" s="47"/>
    </row>
    <row r="126" spans="2:3" ht="15" x14ac:dyDescent="0.25">
      <c r="B126" s="47"/>
      <c r="C126" s="47"/>
    </row>
    <row r="127" spans="2:3" ht="15" x14ac:dyDescent="0.25">
      <c r="B127" s="47"/>
      <c r="C127" s="47"/>
    </row>
    <row r="128" spans="2:3" ht="15" x14ac:dyDescent="0.25">
      <c r="B128" s="47"/>
      <c r="C128" s="47"/>
    </row>
    <row r="129" spans="2:3" ht="15" x14ac:dyDescent="0.25">
      <c r="B129" s="47"/>
      <c r="C129" s="47"/>
    </row>
    <row r="130" spans="2:3" ht="15" x14ac:dyDescent="0.25">
      <c r="B130" s="47"/>
      <c r="C130" s="47"/>
    </row>
    <row r="131" spans="2:3" ht="15" x14ac:dyDescent="0.25">
      <c r="B131" s="47"/>
      <c r="C131" s="47"/>
    </row>
    <row r="132" spans="2:3" ht="15" x14ac:dyDescent="0.25">
      <c r="B132" s="47"/>
      <c r="C132" s="47"/>
    </row>
    <row r="133" spans="2:3" ht="15" x14ac:dyDescent="0.25">
      <c r="B133" s="47"/>
      <c r="C133" s="47"/>
    </row>
    <row r="134" spans="2:3" ht="15" x14ac:dyDescent="0.25">
      <c r="B134" s="47"/>
      <c r="C134" s="47"/>
    </row>
    <row r="135" spans="2:3" ht="15" x14ac:dyDescent="0.25">
      <c r="B135" s="47"/>
      <c r="C135" s="47"/>
    </row>
    <row r="136" spans="2:3" ht="15" x14ac:dyDescent="0.25">
      <c r="B136" s="47"/>
      <c r="C136" s="47"/>
    </row>
    <row r="137" spans="2:3" ht="15" x14ac:dyDescent="0.25">
      <c r="B137" s="47"/>
      <c r="C137" s="47"/>
    </row>
    <row r="138" spans="2:3" ht="15" x14ac:dyDescent="0.25">
      <c r="B138" s="47"/>
      <c r="C138" s="47"/>
    </row>
    <row r="139" spans="2:3" ht="15" x14ac:dyDescent="0.25">
      <c r="B139" s="47"/>
      <c r="C139" s="47"/>
    </row>
    <row r="140" spans="2:3" ht="15" x14ac:dyDescent="0.25">
      <c r="B140" s="47"/>
      <c r="C140" s="47"/>
    </row>
    <row r="141" spans="2:3" ht="15" x14ac:dyDescent="0.25">
      <c r="B141" s="47"/>
      <c r="C141" s="47"/>
    </row>
    <row r="142" spans="2:3" ht="15" x14ac:dyDescent="0.25">
      <c r="B142" s="47"/>
      <c r="C142" s="47"/>
    </row>
    <row r="143" spans="2:3" ht="15" x14ac:dyDescent="0.25">
      <c r="B143" s="47"/>
      <c r="C143" s="47"/>
    </row>
    <row r="144" spans="2:3" ht="15" x14ac:dyDescent="0.25">
      <c r="B144" s="47"/>
      <c r="C144" s="47"/>
    </row>
    <row r="145" spans="2:3" ht="15" x14ac:dyDescent="0.25">
      <c r="B145" s="47"/>
      <c r="C145" s="47"/>
    </row>
    <row r="146" spans="2:3" ht="15" x14ac:dyDescent="0.25">
      <c r="B146" s="47"/>
      <c r="C146" s="47"/>
    </row>
    <row r="147" spans="2:3" ht="15" x14ac:dyDescent="0.25">
      <c r="B147" s="47"/>
      <c r="C147" s="47"/>
    </row>
    <row r="148" spans="2:3" ht="15" x14ac:dyDescent="0.25">
      <c r="B148" s="47"/>
      <c r="C148" s="47"/>
    </row>
    <row r="149" spans="2:3" ht="15" x14ac:dyDescent="0.25">
      <c r="B149" s="47"/>
      <c r="C149" s="47"/>
    </row>
    <row r="150" spans="2:3" ht="15" x14ac:dyDescent="0.25">
      <c r="B150" s="47"/>
      <c r="C150" s="47"/>
    </row>
    <row r="151" spans="2:3" ht="15" x14ac:dyDescent="0.25">
      <c r="B151" s="47"/>
      <c r="C151" s="47"/>
    </row>
    <row r="152" spans="2:3" ht="15" x14ac:dyDescent="0.25">
      <c r="B152" s="47"/>
      <c r="C152" s="47"/>
    </row>
    <row r="153" spans="2:3" ht="15" x14ac:dyDescent="0.25">
      <c r="B153" s="47"/>
      <c r="C153" s="47"/>
    </row>
    <row r="154" spans="2:3" ht="15" x14ac:dyDescent="0.25">
      <c r="B154" s="47"/>
      <c r="C154" s="47"/>
    </row>
    <row r="155" spans="2:3" ht="15" x14ac:dyDescent="0.25">
      <c r="B155" s="47"/>
      <c r="C155" s="47"/>
    </row>
    <row r="156" spans="2:3" ht="15" x14ac:dyDescent="0.25">
      <c r="B156" s="47"/>
      <c r="C156" s="47"/>
    </row>
    <row r="157" spans="2:3" ht="15" x14ac:dyDescent="0.25">
      <c r="B157" s="47"/>
      <c r="C157" s="47"/>
    </row>
    <row r="158" spans="2:3" ht="15" x14ac:dyDescent="0.25">
      <c r="B158" s="47"/>
      <c r="C158" s="47"/>
    </row>
    <row r="159" spans="2:3" ht="15" x14ac:dyDescent="0.25">
      <c r="B159" s="47"/>
      <c r="C159" s="47"/>
    </row>
    <row r="160" spans="2:3" ht="15" x14ac:dyDescent="0.25">
      <c r="B160" s="47"/>
      <c r="C160" s="47"/>
    </row>
    <row r="161" spans="2:3" ht="15" x14ac:dyDescent="0.25">
      <c r="B161" s="47"/>
      <c r="C161" s="47"/>
    </row>
    <row r="162" spans="2:3" ht="15" x14ac:dyDescent="0.25">
      <c r="B162" s="47"/>
      <c r="C162" s="47"/>
    </row>
    <row r="163" spans="2:3" ht="15" x14ac:dyDescent="0.25">
      <c r="B163" s="47"/>
      <c r="C163" s="47"/>
    </row>
    <row r="164" spans="2:3" ht="15" x14ac:dyDescent="0.25">
      <c r="B164" s="47"/>
      <c r="C164" s="47"/>
    </row>
    <row r="165" spans="2:3" ht="15" x14ac:dyDescent="0.25">
      <c r="B165" s="47"/>
      <c r="C165" s="47"/>
    </row>
    <row r="166" spans="2:3" ht="15" x14ac:dyDescent="0.25">
      <c r="B166" s="47"/>
      <c r="C166" s="47"/>
    </row>
    <row r="167" spans="2:3" ht="15" x14ac:dyDescent="0.25">
      <c r="B167" s="47"/>
      <c r="C167" s="47"/>
    </row>
    <row r="168" spans="2:3" ht="15" x14ac:dyDescent="0.25">
      <c r="B168" s="47"/>
      <c r="C168" s="47"/>
    </row>
    <row r="169" spans="2:3" ht="15" x14ac:dyDescent="0.25">
      <c r="B169" s="47"/>
      <c r="C169" s="47"/>
    </row>
    <row r="170" spans="2:3" ht="15" x14ac:dyDescent="0.25">
      <c r="B170" s="47"/>
      <c r="C170" s="47"/>
    </row>
    <row r="171" spans="2:3" ht="15" x14ac:dyDescent="0.25">
      <c r="B171" s="47"/>
      <c r="C171" s="47"/>
    </row>
    <row r="172" spans="2:3" ht="15" x14ac:dyDescent="0.25">
      <c r="B172" s="47"/>
      <c r="C172" s="47"/>
    </row>
    <row r="173" spans="2:3" ht="15" x14ac:dyDescent="0.25">
      <c r="B173" s="47"/>
      <c r="C173" s="47"/>
    </row>
    <row r="174" spans="2:3" ht="15" x14ac:dyDescent="0.25">
      <c r="B174" s="47"/>
      <c r="C174" s="47"/>
    </row>
    <row r="175" spans="2:3" ht="15" x14ac:dyDescent="0.25">
      <c r="B175" s="47"/>
      <c r="C175" s="47"/>
    </row>
    <row r="176" spans="2:3" ht="15" x14ac:dyDescent="0.25">
      <c r="B176" s="47"/>
      <c r="C176" s="47"/>
    </row>
    <row r="177" spans="2:3" ht="15" x14ac:dyDescent="0.25">
      <c r="B177" s="47"/>
      <c r="C177" s="47"/>
    </row>
    <row r="178" spans="2:3" ht="15" x14ac:dyDescent="0.25">
      <c r="B178" s="47"/>
      <c r="C178" s="47"/>
    </row>
    <row r="179" spans="2:3" ht="15" x14ac:dyDescent="0.25">
      <c r="B179" s="47"/>
      <c r="C179" s="47"/>
    </row>
    <row r="180" spans="2:3" ht="15" x14ac:dyDescent="0.25">
      <c r="B180" s="47"/>
      <c r="C180" s="47"/>
    </row>
    <row r="181" spans="2:3" ht="15" x14ac:dyDescent="0.25">
      <c r="B181" s="47"/>
      <c r="C181" s="47"/>
    </row>
    <row r="182" spans="2:3" ht="15" x14ac:dyDescent="0.25">
      <c r="B182" s="47"/>
      <c r="C182" s="47"/>
    </row>
    <row r="183" spans="2:3" ht="15" x14ac:dyDescent="0.25">
      <c r="B183" s="47"/>
      <c r="C183" s="47"/>
    </row>
    <row r="184" spans="2:3" ht="15" x14ac:dyDescent="0.25">
      <c r="B184" s="47"/>
      <c r="C184" s="47"/>
    </row>
    <row r="185" spans="2:3" ht="15" x14ac:dyDescent="0.25">
      <c r="B185" s="47"/>
      <c r="C185" s="47"/>
    </row>
    <row r="186" spans="2:3" ht="15" x14ac:dyDescent="0.25">
      <c r="B186" s="47"/>
      <c r="C186" s="47"/>
    </row>
    <row r="187" spans="2:3" ht="15" x14ac:dyDescent="0.25">
      <c r="B187" s="47"/>
      <c r="C187" s="47"/>
    </row>
    <row r="188" spans="2:3" ht="15" x14ac:dyDescent="0.25">
      <c r="B188" s="47"/>
      <c r="C188" s="47"/>
    </row>
    <row r="189" spans="2:3" ht="15" x14ac:dyDescent="0.25">
      <c r="B189" s="47"/>
      <c r="C189" s="47"/>
    </row>
    <row r="190" spans="2:3" ht="15" x14ac:dyDescent="0.25">
      <c r="B190" s="47"/>
      <c r="C190" s="47"/>
    </row>
    <row r="191" spans="2:3" ht="15" x14ac:dyDescent="0.25">
      <c r="B191" s="47"/>
      <c r="C191" s="47"/>
    </row>
    <row r="192" spans="2:3" ht="15" x14ac:dyDescent="0.25">
      <c r="B192" s="47"/>
      <c r="C192" s="47"/>
    </row>
    <row r="193" spans="2:3" ht="15" x14ac:dyDescent="0.25">
      <c r="B193" s="47"/>
      <c r="C193" s="47"/>
    </row>
    <row r="194" spans="2:3" ht="15" x14ac:dyDescent="0.25">
      <c r="B194" s="47"/>
      <c r="C194" s="47"/>
    </row>
    <row r="195" spans="2:3" ht="15" x14ac:dyDescent="0.25">
      <c r="B195" s="47"/>
      <c r="C195" s="47"/>
    </row>
    <row r="196" spans="2:3" ht="15" x14ac:dyDescent="0.25">
      <c r="B196" s="47"/>
      <c r="C196" s="47"/>
    </row>
    <row r="197" spans="2:3" ht="15" x14ac:dyDescent="0.25">
      <c r="B197" s="47"/>
      <c r="C197" s="47"/>
    </row>
    <row r="198" spans="2:3" ht="15" x14ac:dyDescent="0.25">
      <c r="B198" s="47"/>
      <c r="C198" s="47"/>
    </row>
    <row r="199" spans="2:3" ht="15" x14ac:dyDescent="0.25">
      <c r="B199" s="47"/>
      <c r="C199" s="47"/>
    </row>
    <row r="200" spans="2:3" ht="15" x14ac:dyDescent="0.25">
      <c r="B200" s="47"/>
      <c r="C200" s="47"/>
    </row>
    <row r="201" spans="2:3" ht="15" x14ac:dyDescent="0.25">
      <c r="B201" s="47"/>
      <c r="C201" s="47"/>
    </row>
    <row r="202" spans="2:3" ht="15" x14ac:dyDescent="0.25">
      <c r="B202" s="47"/>
      <c r="C202" s="47"/>
    </row>
    <row r="203" spans="2:3" ht="15" x14ac:dyDescent="0.25">
      <c r="B203" s="47"/>
      <c r="C203" s="47"/>
    </row>
    <row r="204" spans="2:3" ht="15" x14ac:dyDescent="0.25">
      <c r="B204" s="47"/>
      <c r="C204" s="47"/>
    </row>
    <row r="205" spans="2:3" ht="15" x14ac:dyDescent="0.25">
      <c r="B205" s="47"/>
      <c r="C205" s="47"/>
    </row>
    <row r="206" spans="2:3" ht="15" x14ac:dyDescent="0.25">
      <c r="B206" s="47"/>
      <c r="C206" s="47"/>
    </row>
    <row r="207" spans="2:3" ht="15" x14ac:dyDescent="0.25">
      <c r="B207" s="47"/>
      <c r="C207" s="47"/>
    </row>
    <row r="208" spans="2:3" ht="15" x14ac:dyDescent="0.25">
      <c r="B208" s="47"/>
      <c r="C208" s="47"/>
    </row>
  </sheetData>
  <sheetProtection password="8A6F" sheet="1" objects="1" scenarios="1" formatCells="0" formatColumns="0" formatRows="0" sort="0" autoFilter="0" pivotTables="0"/>
  <sortState ref="A11:M70">
    <sortCondition descending="1" ref="E19"/>
    <sortCondition descending="1" ref="D19"/>
    <sortCondition descending="1" ref="C19"/>
  </sortState>
  <mergeCells count="1">
    <mergeCell ref="A1:M1"/>
  </mergeCells>
  <pageMargins left="0.25" right="0.25" top="0.75" bottom="0.75" header="0.3" footer="0.3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00000000-0000-0000-0000-000000000000}">
            <xm:f>Dashboard!$B$53</xm:f>
            <x14:dxf>
              <font>
                <color rgb="FFFFFFFF"/>
              </font>
              <fill>
                <patternFill>
                  <fgColor indexed="64"/>
                  <bgColor rgb="FF595959"/>
                </patternFill>
              </fill>
            </x14:dxf>
          </x14:cfRule>
          <xm:sqref>H11:H70</xm:sqref>
        </x14:conditionalFormatting>
        <x14:conditionalFormatting xmlns:xm="http://schemas.microsoft.com/office/excel/2006/main">
          <x14:cfRule type="cellIs" priority="2" operator="greaterThan" id="{00000000-0000-0000-0000-000000000000}">
            <xm:f>Dashboard!$B$54</xm:f>
            <x14:dxf>
              <font>
                <color rgb="FFFFFFFF"/>
              </font>
              <fill>
                <patternFill>
                  <fgColor indexed="64"/>
                  <bgColor rgb="FF930314"/>
                </patternFill>
              </fill>
            </x14:dxf>
          </x14:cfRule>
          <xm:sqref>K11:K70</xm:sqref>
        </x14:conditionalFormatting>
        <x14:conditionalFormatting xmlns:xm="http://schemas.microsoft.com/office/excel/2006/main">
          <x14:cfRule type="cellIs" priority="1" operator="greaterThan" id="{00000000-0000-0000-0000-000000000000}">
            <xm:f>Dashboard!$B$55</xm:f>
            <x14:dxf>
              <font>
                <color rgb="FFFFFFFF"/>
              </font>
              <fill>
                <patternFill>
                  <fgColor indexed="64"/>
                  <bgColor rgb="FFD7001E"/>
                </patternFill>
              </fill>
            </x14:dxf>
          </x14:cfRule>
          <xm:sqref>M11:M70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showGridLines="0" workbookViewId="0">
      <selection activeCell="A10" sqref="A10"/>
    </sheetView>
  </sheetViews>
  <sheetFormatPr defaultRowHeight="12.75" x14ac:dyDescent="0.2"/>
  <cols>
    <col min="1" max="1" width="11.140625" style="41" customWidth="1"/>
    <col min="2" max="2" width="11.42578125" style="41" customWidth="1"/>
    <col min="3" max="3" width="38.5703125" style="41" customWidth="1"/>
    <col min="4" max="4" width="10.28515625" style="43" customWidth="1"/>
    <col min="5" max="5" width="14.28515625" style="44" customWidth="1"/>
    <col min="6" max="7" width="8.28515625" style="43" customWidth="1"/>
    <col min="8" max="8" width="8.7109375" style="50" customWidth="1"/>
    <col min="9" max="10" width="0" style="43" hidden="1" customWidth="1"/>
    <col min="11" max="11" width="10.7109375" style="50" customWidth="1"/>
    <col min="12" max="12" width="0" style="44" hidden="1" customWidth="1"/>
    <col min="13" max="13" width="9.140625" style="44"/>
    <col min="14" max="14" width="0.140625" style="41" customWidth="1"/>
    <col min="15" max="16384" width="9.140625" style="41"/>
  </cols>
  <sheetData>
    <row r="1" spans="1:13" ht="94.5" customHeight="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idden="1" x14ac:dyDescent="0.2"/>
    <row r="3" spans="1:13" x14ac:dyDescent="0.2">
      <c r="A3" s="42" t="s">
        <v>80</v>
      </c>
      <c r="B3" s="42"/>
      <c r="C3" s="42"/>
    </row>
    <row r="4" spans="1:13" x14ac:dyDescent="0.2">
      <c r="A4" s="45" t="s">
        <v>59</v>
      </c>
      <c r="B4" s="46" t="s">
        <v>65</v>
      </c>
      <c r="C4" s="46"/>
    </row>
    <row r="5" spans="1:13" x14ac:dyDescent="0.2">
      <c r="A5" s="45" t="s">
        <v>60</v>
      </c>
      <c r="B5" s="46" t="s">
        <v>66</v>
      </c>
      <c r="C5" s="46"/>
    </row>
    <row r="6" spans="1:13" x14ac:dyDescent="0.2">
      <c r="A6" s="45" t="s">
        <v>61</v>
      </c>
      <c r="B6" s="46" t="s">
        <v>62</v>
      </c>
      <c r="C6" s="46"/>
    </row>
    <row r="8" spans="1:13" x14ac:dyDescent="0.2">
      <c r="A8" s="51" t="s">
        <v>63</v>
      </c>
      <c r="B8" s="51"/>
      <c r="C8" s="51"/>
      <c r="D8" s="52">
        <f>SUBTOTAL(9,D$10:$D$15)</f>
        <v>9585</v>
      </c>
      <c r="E8" s="53">
        <f>SUBTOTAL(9,E$10:$E$15)</f>
        <v>221433.15000000002</v>
      </c>
      <c r="F8" s="52">
        <f>SUBTOTAL(9,F$10:$F$15)</f>
        <v>195</v>
      </c>
      <c r="G8" s="52">
        <f>SUBTOTAL(9,G$10:$G$15)</f>
        <v>82</v>
      </c>
      <c r="H8" s="54">
        <f>IF($F8=0,"-",$G8/$F8)</f>
        <v>0.42051282051282052</v>
      </c>
      <c r="I8" s="52">
        <f>SUBTOTAL(9,I$10:$I$15)</f>
        <v>2404</v>
      </c>
      <c r="J8" s="52">
        <f>SUBTOTAL(9,J$10:$J$15)</f>
        <v>20</v>
      </c>
      <c r="K8" s="54">
        <f>IF($I8=0,"-",$J8/$I8)</f>
        <v>8.3194675540765387E-3</v>
      </c>
      <c r="L8" s="53">
        <f>SUBTOTAL(9,L$10:$L$15)</f>
        <v>408.34999999999997</v>
      </c>
      <c r="M8" s="53">
        <f>IF($L8=0,"-",$I8/$L8)</f>
        <v>5.8871066487082162</v>
      </c>
    </row>
    <row r="10" spans="1:13" ht="38.25" x14ac:dyDescent="0.2">
      <c r="A10" s="55" t="s">
        <v>68</v>
      </c>
      <c r="B10" s="55" t="s">
        <v>0</v>
      </c>
      <c r="C10" s="55" t="s">
        <v>56</v>
      </c>
      <c r="D10" s="56" t="s">
        <v>67</v>
      </c>
      <c r="E10" s="57" t="s">
        <v>58</v>
      </c>
      <c r="F10" s="56" t="s">
        <v>78</v>
      </c>
      <c r="G10" s="56" t="s">
        <v>79</v>
      </c>
      <c r="H10" s="58" t="s">
        <v>71</v>
      </c>
      <c r="I10" s="56" t="s">
        <v>72</v>
      </c>
      <c r="J10" s="56" t="s">
        <v>73</v>
      </c>
      <c r="K10" s="58" t="s">
        <v>74</v>
      </c>
      <c r="L10" s="57" t="s">
        <v>75</v>
      </c>
      <c r="M10" s="57" t="s">
        <v>19</v>
      </c>
    </row>
    <row r="11" spans="1:13" x14ac:dyDescent="0.2">
      <c r="A11" s="45">
        <v>1</v>
      </c>
      <c r="B11" s="63">
        <v>1243</v>
      </c>
      <c r="C11" s="59" t="s">
        <v>43</v>
      </c>
      <c r="D11" s="60">
        <v>7914</v>
      </c>
      <c r="E11" s="61">
        <v>150286.86000000004</v>
      </c>
      <c r="F11" s="60">
        <v>46</v>
      </c>
      <c r="G11" s="60">
        <v>44</v>
      </c>
      <c r="H11" s="62">
        <v>0.95652173913043481</v>
      </c>
      <c r="I11" s="60">
        <v>1786</v>
      </c>
      <c r="J11" s="60">
        <v>0</v>
      </c>
      <c r="K11" s="62">
        <v>0</v>
      </c>
      <c r="L11" s="61">
        <v>297.18999999999994</v>
      </c>
      <c r="M11" s="61">
        <v>6.0096234731989648</v>
      </c>
    </row>
    <row r="12" spans="1:13" x14ac:dyDescent="0.2">
      <c r="A12" s="45">
        <v>2</v>
      </c>
      <c r="B12" s="63">
        <v>1342</v>
      </c>
      <c r="C12" s="59" t="s">
        <v>42</v>
      </c>
      <c r="D12" s="60">
        <v>733</v>
      </c>
      <c r="E12" s="61">
        <v>43239.669999999991</v>
      </c>
      <c r="F12" s="60">
        <v>57</v>
      </c>
      <c r="G12" s="60">
        <v>0</v>
      </c>
      <c r="H12" s="62">
        <v>0</v>
      </c>
      <c r="I12" s="60">
        <v>0</v>
      </c>
      <c r="J12" s="60">
        <v>0</v>
      </c>
      <c r="K12" s="62" t="s">
        <v>77</v>
      </c>
      <c r="L12" s="61">
        <v>24.869999999999994</v>
      </c>
      <c r="M12" s="61">
        <v>0</v>
      </c>
    </row>
    <row r="13" spans="1:13" x14ac:dyDescent="0.2">
      <c r="A13" s="45">
        <v>3</v>
      </c>
      <c r="B13" s="63">
        <v>3241</v>
      </c>
      <c r="C13" s="59" t="s">
        <v>41</v>
      </c>
      <c r="D13" s="60">
        <v>663</v>
      </c>
      <c r="E13" s="61">
        <v>16568.37</v>
      </c>
      <c r="F13" s="60">
        <v>46</v>
      </c>
      <c r="G13" s="60">
        <v>38</v>
      </c>
      <c r="H13" s="62">
        <v>0.82608695652173914</v>
      </c>
      <c r="I13" s="60">
        <v>598</v>
      </c>
      <c r="J13" s="60">
        <v>0</v>
      </c>
      <c r="K13" s="62">
        <v>0</v>
      </c>
      <c r="L13" s="61">
        <v>76.930000000000007</v>
      </c>
      <c r="M13" s="61">
        <v>7.7733004029637325</v>
      </c>
    </row>
    <row r="14" spans="1:13" x14ac:dyDescent="0.2">
      <c r="A14" s="45">
        <v>4</v>
      </c>
      <c r="B14" s="63">
        <v>1231</v>
      </c>
      <c r="C14" s="59" t="s">
        <v>44</v>
      </c>
      <c r="D14" s="60">
        <v>164</v>
      </c>
      <c r="E14" s="61">
        <v>9674.3599999999988</v>
      </c>
      <c r="F14" s="60">
        <v>46</v>
      </c>
      <c r="G14" s="60">
        <v>0</v>
      </c>
      <c r="H14" s="62">
        <v>0</v>
      </c>
      <c r="I14" s="60">
        <v>0</v>
      </c>
      <c r="J14" s="60">
        <v>0</v>
      </c>
      <c r="K14" s="62" t="s">
        <v>77</v>
      </c>
      <c r="L14" s="61">
        <v>6.13</v>
      </c>
      <c r="M14" s="61">
        <v>0</v>
      </c>
    </row>
    <row r="15" spans="1:13" x14ac:dyDescent="0.2">
      <c r="A15" s="45">
        <v>5</v>
      </c>
      <c r="B15" s="63">
        <v>4312</v>
      </c>
      <c r="C15" s="59" t="s">
        <v>153</v>
      </c>
      <c r="D15" s="60">
        <v>111</v>
      </c>
      <c r="E15" s="61">
        <v>1663.89</v>
      </c>
      <c r="F15" s="60">
        <v>0</v>
      </c>
      <c r="G15" s="60">
        <v>0</v>
      </c>
      <c r="H15" s="62" t="s">
        <v>77</v>
      </c>
      <c r="I15" s="60">
        <v>20</v>
      </c>
      <c r="J15" s="60">
        <v>20</v>
      </c>
      <c r="K15" s="62">
        <v>1</v>
      </c>
      <c r="L15" s="61">
        <v>3.23</v>
      </c>
      <c r="M15" s="61">
        <v>6.1919504643962853</v>
      </c>
    </row>
    <row r="16" spans="1:13" ht="15" x14ac:dyDescent="0.25">
      <c r="B16" s="47"/>
      <c r="C16" s="47"/>
    </row>
    <row r="17" spans="2:3" ht="15" x14ac:dyDescent="0.25">
      <c r="B17" s="47"/>
      <c r="C17" s="47"/>
    </row>
    <row r="18" spans="2:3" ht="15" x14ac:dyDescent="0.25">
      <c r="B18" s="47"/>
      <c r="C18" s="47"/>
    </row>
    <row r="19" spans="2:3" ht="15" x14ac:dyDescent="0.25">
      <c r="B19" s="47"/>
      <c r="C19" s="47"/>
    </row>
    <row r="20" spans="2:3" ht="15" x14ac:dyDescent="0.25">
      <c r="B20" s="47"/>
      <c r="C20" s="47"/>
    </row>
    <row r="21" spans="2:3" ht="15" x14ac:dyDescent="0.25">
      <c r="B21" s="47"/>
      <c r="C21" s="47"/>
    </row>
    <row r="22" spans="2:3" ht="15" x14ac:dyDescent="0.25">
      <c r="B22" s="47"/>
      <c r="C22" s="47"/>
    </row>
    <row r="23" spans="2:3" ht="15" x14ac:dyDescent="0.25">
      <c r="B23" s="47"/>
      <c r="C23" s="47"/>
    </row>
    <row r="24" spans="2:3" ht="15" x14ac:dyDescent="0.25">
      <c r="B24" s="47"/>
      <c r="C24" s="47"/>
    </row>
    <row r="25" spans="2:3" ht="15" x14ac:dyDescent="0.25">
      <c r="B25" s="47"/>
      <c r="C25" s="47"/>
    </row>
    <row r="26" spans="2:3" ht="15" x14ac:dyDescent="0.25">
      <c r="B26" s="47"/>
      <c r="C26" s="47"/>
    </row>
    <row r="27" spans="2:3" ht="15" x14ac:dyDescent="0.25">
      <c r="B27" s="47"/>
      <c r="C27" s="47"/>
    </row>
    <row r="28" spans="2:3" ht="15" x14ac:dyDescent="0.25">
      <c r="B28" s="47"/>
      <c r="C28" s="47"/>
    </row>
    <row r="29" spans="2:3" ht="15" x14ac:dyDescent="0.25">
      <c r="B29" s="47"/>
      <c r="C29" s="47"/>
    </row>
    <row r="30" spans="2:3" ht="15" x14ac:dyDescent="0.25">
      <c r="B30" s="47"/>
      <c r="C30" s="47"/>
    </row>
    <row r="31" spans="2:3" ht="15" x14ac:dyDescent="0.25">
      <c r="B31" s="47"/>
      <c r="C31" s="47"/>
    </row>
    <row r="32" spans="2:3" ht="15" x14ac:dyDescent="0.25">
      <c r="B32" s="47"/>
      <c r="C32" s="47"/>
    </row>
    <row r="33" spans="2:3" ht="15" x14ac:dyDescent="0.25">
      <c r="B33" s="47"/>
      <c r="C33" s="47"/>
    </row>
    <row r="34" spans="2:3" ht="15" x14ac:dyDescent="0.25">
      <c r="B34" s="47"/>
      <c r="C34" s="47"/>
    </row>
    <row r="35" spans="2:3" ht="15" x14ac:dyDescent="0.25">
      <c r="B35" s="47"/>
      <c r="C35" s="47"/>
    </row>
    <row r="36" spans="2:3" ht="15" x14ac:dyDescent="0.25">
      <c r="B36" s="47"/>
      <c r="C36" s="47"/>
    </row>
    <row r="37" spans="2:3" ht="15" x14ac:dyDescent="0.25">
      <c r="B37" s="47"/>
      <c r="C37" s="47"/>
    </row>
    <row r="38" spans="2:3" ht="15" x14ac:dyDescent="0.25">
      <c r="B38" s="47"/>
      <c r="C38" s="47"/>
    </row>
    <row r="39" spans="2:3" ht="15" x14ac:dyDescent="0.25">
      <c r="B39" s="47"/>
      <c r="C39" s="47"/>
    </row>
    <row r="40" spans="2:3" ht="15" x14ac:dyDescent="0.25">
      <c r="B40" s="47"/>
      <c r="C40" s="47"/>
    </row>
    <row r="41" spans="2:3" ht="15" x14ac:dyDescent="0.25">
      <c r="B41" s="47"/>
      <c r="C41" s="47"/>
    </row>
    <row r="42" spans="2:3" ht="15" x14ac:dyDescent="0.25">
      <c r="B42" s="47"/>
      <c r="C42" s="47"/>
    </row>
    <row r="43" spans="2:3" ht="15" x14ac:dyDescent="0.25">
      <c r="B43" s="47"/>
      <c r="C43" s="47"/>
    </row>
    <row r="44" spans="2:3" ht="15" x14ac:dyDescent="0.25">
      <c r="B44" s="47"/>
      <c r="C44" s="47"/>
    </row>
    <row r="45" spans="2:3" ht="15" x14ac:dyDescent="0.25">
      <c r="B45" s="47"/>
      <c r="C45" s="47"/>
    </row>
    <row r="46" spans="2:3" ht="15" x14ac:dyDescent="0.25">
      <c r="B46" s="47"/>
      <c r="C46" s="47"/>
    </row>
    <row r="47" spans="2:3" ht="15" x14ac:dyDescent="0.25">
      <c r="B47" s="47"/>
      <c r="C47" s="47"/>
    </row>
    <row r="48" spans="2:3" ht="15" x14ac:dyDescent="0.25">
      <c r="B48" s="47"/>
      <c r="C48" s="47"/>
    </row>
    <row r="49" spans="2:3" ht="15" x14ac:dyDescent="0.25">
      <c r="B49" s="47"/>
      <c r="C49" s="47"/>
    </row>
    <row r="50" spans="2:3" ht="15" x14ac:dyDescent="0.25">
      <c r="B50" s="47"/>
      <c r="C50" s="47"/>
    </row>
    <row r="51" spans="2:3" ht="15" x14ac:dyDescent="0.25">
      <c r="B51" s="47"/>
      <c r="C51" s="47"/>
    </row>
    <row r="52" spans="2:3" ht="15" x14ac:dyDescent="0.25">
      <c r="B52" s="47"/>
      <c r="C52" s="47"/>
    </row>
    <row r="53" spans="2:3" ht="15" x14ac:dyDescent="0.25">
      <c r="B53" s="47"/>
      <c r="C53" s="47"/>
    </row>
    <row r="54" spans="2:3" ht="15" x14ac:dyDescent="0.25">
      <c r="B54" s="47"/>
      <c r="C54" s="47"/>
    </row>
    <row r="55" spans="2:3" ht="15" x14ac:dyDescent="0.25">
      <c r="B55" s="47"/>
      <c r="C55" s="47"/>
    </row>
    <row r="56" spans="2:3" ht="15" x14ac:dyDescent="0.25">
      <c r="B56" s="47"/>
      <c r="C56" s="47"/>
    </row>
    <row r="57" spans="2:3" ht="15" x14ac:dyDescent="0.25">
      <c r="B57" s="47"/>
      <c r="C57" s="47"/>
    </row>
    <row r="58" spans="2:3" ht="15" x14ac:dyDescent="0.25">
      <c r="B58" s="47"/>
      <c r="C58" s="47"/>
    </row>
    <row r="59" spans="2:3" ht="15" x14ac:dyDescent="0.25">
      <c r="B59" s="47"/>
      <c r="C59" s="47"/>
    </row>
    <row r="60" spans="2:3" ht="15" x14ac:dyDescent="0.25">
      <c r="B60" s="47"/>
      <c r="C60" s="47"/>
    </row>
    <row r="61" spans="2:3" ht="15" x14ac:dyDescent="0.25">
      <c r="B61" s="47"/>
      <c r="C61" s="47"/>
    </row>
    <row r="62" spans="2:3" ht="15" x14ac:dyDescent="0.25">
      <c r="B62" s="47"/>
      <c r="C62" s="47"/>
    </row>
    <row r="63" spans="2:3" ht="15" x14ac:dyDescent="0.25">
      <c r="B63" s="47"/>
      <c r="C63" s="47"/>
    </row>
    <row r="64" spans="2:3" ht="15" x14ac:dyDescent="0.25">
      <c r="B64" s="47"/>
      <c r="C64" s="47"/>
    </row>
    <row r="65" spans="2:3" ht="15" x14ac:dyDescent="0.25">
      <c r="B65" s="47"/>
      <c r="C65" s="47"/>
    </row>
    <row r="66" spans="2:3" ht="15" x14ac:dyDescent="0.25">
      <c r="B66" s="47"/>
      <c r="C66" s="47"/>
    </row>
    <row r="67" spans="2:3" ht="15" x14ac:dyDescent="0.25">
      <c r="B67" s="47"/>
      <c r="C67" s="47"/>
    </row>
    <row r="68" spans="2:3" ht="15" x14ac:dyDescent="0.25">
      <c r="B68" s="47"/>
      <c r="C68" s="47"/>
    </row>
    <row r="69" spans="2:3" ht="15" x14ac:dyDescent="0.25">
      <c r="B69" s="47"/>
      <c r="C69" s="47"/>
    </row>
    <row r="70" spans="2:3" ht="15" x14ac:dyDescent="0.25">
      <c r="B70" s="47"/>
      <c r="C70" s="47"/>
    </row>
    <row r="71" spans="2:3" ht="15" x14ac:dyDescent="0.25">
      <c r="B71" s="47"/>
      <c r="C71" s="47"/>
    </row>
    <row r="72" spans="2:3" ht="15" x14ac:dyDescent="0.25">
      <c r="B72" s="47"/>
      <c r="C72" s="47"/>
    </row>
    <row r="73" spans="2:3" ht="15" x14ac:dyDescent="0.25">
      <c r="B73" s="47"/>
      <c r="C73" s="47"/>
    </row>
    <row r="74" spans="2:3" ht="15" x14ac:dyDescent="0.25">
      <c r="B74" s="47"/>
      <c r="C74" s="47"/>
    </row>
    <row r="75" spans="2:3" ht="15" x14ac:dyDescent="0.25">
      <c r="B75" s="47"/>
      <c r="C75" s="47"/>
    </row>
    <row r="76" spans="2:3" ht="15" x14ac:dyDescent="0.25">
      <c r="B76" s="47"/>
      <c r="C76" s="47"/>
    </row>
    <row r="77" spans="2:3" ht="15" x14ac:dyDescent="0.25">
      <c r="B77" s="47"/>
      <c r="C77" s="47"/>
    </row>
    <row r="78" spans="2:3" ht="15" x14ac:dyDescent="0.25">
      <c r="B78" s="47"/>
      <c r="C78" s="47"/>
    </row>
    <row r="79" spans="2:3" ht="15" x14ac:dyDescent="0.25">
      <c r="B79" s="47"/>
      <c r="C79" s="47"/>
    </row>
    <row r="80" spans="2:3" ht="15" x14ac:dyDescent="0.25">
      <c r="B80" s="47"/>
      <c r="C80" s="47"/>
    </row>
    <row r="81" spans="2:3" ht="15" x14ac:dyDescent="0.25">
      <c r="B81" s="47"/>
      <c r="C81" s="47"/>
    </row>
    <row r="82" spans="2:3" ht="15" x14ac:dyDescent="0.25">
      <c r="B82" s="47"/>
      <c r="C82" s="47"/>
    </row>
    <row r="83" spans="2:3" ht="15" x14ac:dyDescent="0.25">
      <c r="B83" s="47"/>
      <c r="C83" s="47"/>
    </row>
    <row r="84" spans="2:3" ht="15" x14ac:dyDescent="0.25">
      <c r="B84" s="47"/>
      <c r="C84" s="47"/>
    </row>
    <row r="85" spans="2:3" ht="15" x14ac:dyDescent="0.25">
      <c r="B85" s="47"/>
      <c r="C85" s="47"/>
    </row>
    <row r="86" spans="2:3" ht="15" x14ac:dyDescent="0.25">
      <c r="B86" s="47"/>
      <c r="C86" s="47"/>
    </row>
    <row r="87" spans="2:3" ht="15" x14ac:dyDescent="0.25">
      <c r="B87" s="47"/>
      <c r="C87" s="47"/>
    </row>
    <row r="88" spans="2:3" ht="15" x14ac:dyDescent="0.25">
      <c r="B88" s="47"/>
      <c r="C88" s="47"/>
    </row>
    <row r="89" spans="2:3" ht="15" x14ac:dyDescent="0.25">
      <c r="B89" s="47"/>
      <c r="C89" s="47"/>
    </row>
    <row r="90" spans="2:3" ht="15" x14ac:dyDescent="0.25">
      <c r="B90" s="47"/>
      <c r="C90" s="47"/>
    </row>
    <row r="91" spans="2:3" ht="15" x14ac:dyDescent="0.25">
      <c r="B91" s="47"/>
      <c r="C91" s="47"/>
    </row>
    <row r="92" spans="2:3" ht="15" x14ac:dyDescent="0.25">
      <c r="B92" s="47"/>
      <c r="C92" s="47"/>
    </row>
    <row r="93" spans="2:3" ht="15" x14ac:dyDescent="0.25">
      <c r="B93" s="47"/>
      <c r="C93" s="47"/>
    </row>
    <row r="94" spans="2:3" ht="15" x14ac:dyDescent="0.25">
      <c r="B94" s="47"/>
      <c r="C94" s="47"/>
    </row>
    <row r="95" spans="2:3" ht="15" x14ac:dyDescent="0.25">
      <c r="B95" s="47"/>
      <c r="C95" s="47"/>
    </row>
    <row r="96" spans="2:3" ht="15" x14ac:dyDescent="0.25">
      <c r="B96" s="47"/>
      <c r="C96" s="47"/>
    </row>
    <row r="97" spans="2:3" ht="15" x14ac:dyDescent="0.25">
      <c r="B97" s="47"/>
      <c r="C97" s="47"/>
    </row>
    <row r="98" spans="2:3" ht="15" x14ac:dyDescent="0.25">
      <c r="B98" s="47"/>
      <c r="C98" s="47"/>
    </row>
    <row r="99" spans="2:3" ht="15" x14ac:dyDescent="0.25">
      <c r="B99" s="47"/>
      <c r="C99" s="47"/>
    </row>
    <row r="100" spans="2:3" ht="15" x14ac:dyDescent="0.25">
      <c r="B100" s="47"/>
      <c r="C100" s="47"/>
    </row>
    <row r="101" spans="2:3" ht="15" x14ac:dyDescent="0.25">
      <c r="B101" s="47"/>
      <c r="C101" s="47"/>
    </row>
    <row r="102" spans="2:3" ht="15" x14ac:dyDescent="0.25">
      <c r="B102" s="47"/>
      <c r="C102" s="47"/>
    </row>
    <row r="103" spans="2:3" ht="15" x14ac:dyDescent="0.25">
      <c r="B103" s="47"/>
      <c r="C103" s="47"/>
    </row>
    <row r="104" spans="2:3" ht="15" x14ac:dyDescent="0.25">
      <c r="B104" s="47"/>
      <c r="C104" s="47"/>
    </row>
    <row r="105" spans="2:3" ht="15" x14ac:dyDescent="0.25">
      <c r="B105" s="47"/>
      <c r="C105" s="47"/>
    </row>
    <row r="106" spans="2:3" ht="15" x14ac:dyDescent="0.25">
      <c r="B106" s="47"/>
      <c r="C106" s="47"/>
    </row>
    <row r="107" spans="2:3" ht="15" x14ac:dyDescent="0.25">
      <c r="B107" s="47"/>
      <c r="C107" s="47"/>
    </row>
    <row r="108" spans="2:3" ht="15" x14ac:dyDescent="0.25">
      <c r="B108" s="47"/>
      <c r="C108" s="47"/>
    </row>
    <row r="109" spans="2:3" ht="15" x14ac:dyDescent="0.25">
      <c r="B109" s="47"/>
      <c r="C109" s="47"/>
    </row>
    <row r="110" spans="2:3" ht="15" x14ac:dyDescent="0.25">
      <c r="B110" s="47"/>
      <c r="C110" s="47"/>
    </row>
    <row r="111" spans="2:3" ht="15" x14ac:dyDescent="0.25">
      <c r="B111" s="47"/>
      <c r="C111" s="47"/>
    </row>
    <row r="112" spans="2:3" ht="15" x14ac:dyDescent="0.25">
      <c r="B112" s="47"/>
      <c r="C112" s="47"/>
    </row>
    <row r="113" spans="2:3" ht="15" x14ac:dyDescent="0.25">
      <c r="B113" s="47"/>
      <c r="C113" s="47"/>
    </row>
    <row r="114" spans="2:3" ht="15" x14ac:dyDescent="0.25">
      <c r="B114" s="47"/>
      <c r="C114" s="47"/>
    </row>
    <row r="115" spans="2:3" ht="15" x14ac:dyDescent="0.25">
      <c r="B115" s="47"/>
      <c r="C115" s="47"/>
    </row>
    <row r="116" spans="2:3" ht="15" x14ac:dyDescent="0.25">
      <c r="B116" s="47"/>
      <c r="C116" s="47"/>
    </row>
    <row r="117" spans="2:3" ht="15" x14ac:dyDescent="0.25">
      <c r="B117" s="47"/>
      <c r="C117" s="47"/>
    </row>
    <row r="118" spans="2:3" ht="15" x14ac:dyDescent="0.25">
      <c r="B118" s="47"/>
      <c r="C118" s="47"/>
    </row>
    <row r="119" spans="2:3" ht="15" x14ac:dyDescent="0.25">
      <c r="B119" s="47"/>
      <c r="C119" s="47"/>
    </row>
    <row r="120" spans="2:3" ht="15" x14ac:dyDescent="0.25">
      <c r="B120" s="47"/>
      <c r="C120" s="47"/>
    </row>
    <row r="121" spans="2:3" ht="15" x14ac:dyDescent="0.25">
      <c r="B121" s="47"/>
      <c r="C121" s="47"/>
    </row>
    <row r="122" spans="2:3" ht="15" x14ac:dyDescent="0.25">
      <c r="B122" s="47"/>
      <c r="C122" s="47"/>
    </row>
    <row r="123" spans="2:3" ht="15" x14ac:dyDescent="0.25">
      <c r="B123" s="47"/>
      <c r="C123" s="47"/>
    </row>
    <row r="124" spans="2:3" ht="15" x14ac:dyDescent="0.25">
      <c r="B124" s="47"/>
      <c r="C124" s="47"/>
    </row>
    <row r="125" spans="2:3" ht="15" x14ac:dyDescent="0.25">
      <c r="B125" s="47"/>
      <c r="C125" s="47"/>
    </row>
    <row r="126" spans="2:3" ht="15" x14ac:dyDescent="0.25">
      <c r="B126" s="47"/>
      <c r="C126" s="47"/>
    </row>
    <row r="127" spans="2:3" ht="15" x14ac:dyDescent="0.25">
      <c r="B127" s="47"/>
      <c r="C127" s="47"/>
    </row>
    <row r="128" spans="2:3" ht="15" x14ac:dyDescent="0.25">
      <c r="B128" s="47"/>
      <c r="C128" s="47"/>
    </row>
    <row r="129" spans="2:3" ht="15" x14ac:dyDescent="0.25">
      <c r="B129" s="47"/>
      <c r="C129" s="47"/>
    </row>
    <row r="130" spans="2:3" ht="15" x14ac:dyDescent="0.25">
      <c r="B130" s="47"/>
      <c r="C130" s="47"/>
    </row>
    <row r="131" spans="2:3" ht="15" x14ac:dyDescent="0.25">
      <c r="B131" s="47"/>
      <c r="C131" s="47"/>
    </row>
    <row r="132" spans="2:3" ht="15" x14ac:dyDescent="0.25">
      <c r="B132" s="47"/>
      <c r="C132" s="47"/>
    </row>
    <row r="133" spans="2:3" ht="15" x14ac:dyDescent="0.25">
      <c r="B133" s="47"/>
      <c r="C133" s="47"/>
    </row>
    <row r="134" spans="2:3" ht="15" x14ac:dyDescent="0.25">
      <c r="B134" s="47"/>
      <c r="C134" s="47"/>
    </row>
    <row r="135" spans="2:3" ht="15" x14ac:dyDescent="0.25">
      <c r="B135" s="47"/>
      <c r="C135" s="47"/>
    </row>
    <row r="136" spans="2:3" ht="15" x14ac:dyDescent="0.25">
      <c r="B136" s="47"/>
      <c r="C136" s="47"/>
    </row>
    <row r="137" spans="2:3" ht="15" x14ac:dyDescent="0.25">
      <c r="B137" s="47"/>
      <c r="C137" s="47"/>
    </row>
    <row r="138" spans="2:3" ht="15" x14ac:dyDescent="0.25">
      <c r="B138" s="47"/>
      <c r="C138" s="47"/>
    </row>
    <row r="139" spans="2:3" ht="15" x14ac:dyDescent="0.25">
      <c r="B139" s="47"/>
      <c r="C139" s="47"/>
    </row>
    <row r="140" spans="2:3" ht="15" x14ac:dyDescent="0.25">
      <c r="B140" s="47"/>
      <c r="C140" s="47"/>
    </row>
    <row r="141" spans="2:3" ht="15" x14ac:dyDescent="0.25">
      <c r="B141" s="47"/>
      <c r="C141" s="47"/>
    </row>
    <row r="142" spans="2:3" ht="15" x14ac:dyDescent="0.25">
      <c r="B142" s="47"/>
      <c r="C142" s="47"/>
    </row>
    <row r="143" spans="2:3" ht="15" x14ac:dyDescent="0.25">
      <c r="B143" s="47"/>
      <c r="C143" s="47"/>
    </row>
    <row r="144" spans="2:3" ht="15" x14ac:dyDescent="0.25">
      <c r="B144" s="47"/>
      <c r="C144" s="47"/>
    </row>
    <row r="145" spans="2:3" ht="15" x14ac:dyDescent="0.25">
      <c r="B145" s="47"/>
      <c r="C145" s="47"/>
    </row>
    <row r="146" spans="2:3" ht="15" x14ac:dyDescent="0.25">
      <c r="B146" s="47"/>
      <c r="C146" s="47"/>
    </row>
    <row r="147" spans="2:3" ht="15" x14ac:dyDescent="0.25">
      <c r="B147" s="47"/>
      <c r="C147" s="47"/>
    </row>
    <row r="148" spans="2:3" ht="15" x14ac:dyDescent="0.25">
      <c r="B148" s="47"/>
      <c r="C148" s="47"/>
    </row>
    <row r="149" spans="2:3" ht="15" x14ac:dyDescent="0.25">
      <c r="B149" s="47"/>
      <c r="C149" s="47"/>
    </row>
    <row r="150" spans="2:3" ht="15" x14ac:dyDescent="0.25">
      <c r="B150" s="47"/>
      <c r="C150" s="47"/>
    </row>
    <row r="151" spans="2:3" ht="15" x14ac:dyDescent="0.25">
      <c r="B151" s="47"/>
      <c r="C151" s="47"/>
    </row>
    <row r="152" spans="2:3" ht="15" x14ac:dyDescent="0.25">
      <c r="B152" s="47"/>
      <c r="C152" s="47"/>
    </row>
    <row r="153" spans="2:3" ht="15" x14ac:dyDescent="0.25">
      <c r="B153" s="47"/>
      <c r="C153" s="47"/>
    </row>
    <row r="154" spans="2:3" ht="15" x14ac:dyDescent="0.25">
      <c r="B154" s="47"/>
      <c r="C154" s="47"/>
    </row>
    <row r="155" spans="2:3" ht="15" x14ac:dyDescent="0.25">
      <c r="B155" s="47"/>
      <c r="C155" s="47"/>
    </row>
    <row r="156" spans="2:3" ht="15" x14ac:dyDescent="0.25">
      <c r="B156" s="47"/>
      <c r="C156" s="47"/>
    </row>
    <row r="157" spans="2:3" ht="15" x14ac:dyDescent="0.25">
      <c r="B157" s="47"/>
      <c r="C157" s="47"/>
    </row>
    <row r="158" spans="2:3" ht="15" x14ac:dyDescent="0.25">
      <c r="B158" s="47"/>
      <c r="C158" s="47"/>
    </row>
    <row r="159" spans="2:3" ht="15" x14ac:dyDescent="0.25">
      <c r="B159" s="47"/>
      <c r="C159" s="47"/>
    </row>
    <row r="160" spans="2:3" ht="15" x14ac:dyDescent="0.25">
      <c r="B160" s="47"/>
      <c r="C160" s="47"/>
    </row>
    <row r="161" spans="2:3" ht="15" x14ac:dyDescent="0.25">
      <c r="B161" s="47"/>
      <c r="C161" s="47"/>
    </row>
    <row r="162" spans="2:3" ht="15" x14ac:dyDescent="0.25">
      <c r="B162" s="47"/>
      <c r="C162" s="47"/>
    </row>
    <row r="163" spans="2:3" ht="15" x14ac:dyDescent="0.25">
      <c r="B163" s="47"/>
      <c r="C163" s="47"/>
    </row>
    <row r="164" spans="2:3" ht="15" x14ac:dyDescent="0.25">
      <c r="B164" s="47"/>
      <c r="C164" s="47"/>
    </row>
    <row r="165" spans="2:3" ht="15" x14ac:dyDescent="0.25">
      <c r="B165" s="47"/>
      <c r="C165" s="47"/>
    </row>
    <row r="166" spans="2:3" ht="15" x14ac:dyDescent="0.25">
      <c r="B166" s="47"/>
      <c r="C166" s="47"/>
    </row>
    <row r="167" spans="2:3" ht="15" x14ac:dyDescent="0.25">
      <c r="B167" s="47"/>
      <c r="C167" s="47"/>
    </row>
    <row r="168" spans="2:3" ht="15" x14ac:dyDescent="0.25">
      <c r="B168" s="47"/>
      <c r="C168" s="47"/>
    </row>
    <row r="169" spans="2:3" ht="15" x14ac:dyDescent="0.25">
      <c r="B169" s="47"/>
      <c r="C169" s="47"/>
    </row>
    <row r="170" spans="2:3" ht="15" x14ac:dyDescent="0.25">
      <c r="B170" s="47"/>
      <c r="C170" s="47"/>
    </row>
    <row r="171" spans="2:3" ht="15" x14ac:dyDescent="0.25">
      <c r="B171" s="47"/>
      <c r="C171" s="47"/>
    </row>
    <row r="172" spans="2:3" ht="15" x14ac:dyDescent="0.25">
      <c r="B172" s="47"/>
      <c r="C172" s="47"/>
    </row>
    <row r="173" spans="2:3" ht="15" x14ac:dyDescent="0.25">
      <c r="B173" s="47"/>
      <c r="C173" s="47"/>
    </row>
    <row r="174" spans="2:3" ht="15" x14ac:dyDescent="0.25">
      <c r="B174" s="47"/>
      <c r="C174" s="47"/>
    </row>
    <row r="175" spans="2:3" ht="15" x14ac:dyDescent="0.25">
      <c r="B175" s="47"/>
      <c r="C175" s="47"/>
    </row>
    <row r="176" spans="2:3" ht="15" x14ac:dyDescent="0.25">
      <c r="B176" s="47"/>
      <c r="C176" s="47"/>
    </row>
    <row r="177" spans="2:3" ht="15" x14ac:dyDescent="0.25">
      <c r="B177" s="47"/>
      <c r="C177" s="47"/>
    </row>
    <row r="178" spans="2:3" ht="15" x14ac:dyDescent="0.25">
      <c r="B178" s="47"/>
      <c r="C178" s="47"/>
    </row>
    <row r="179" spans="2:3" ht="15" x14ac:dyDescent="0.25">
      <c r="B179" s="47"/>
      <c r="C179" s="47"/>
    </row>
    <row r="180" spans="2:3" ht="15" x14ac:dyDescent="0.25">
      <c r="B180" s="47"/>
      <c r="C180" s="47"/>
    </row>
    <row r="181" spans="2:3" ht="15" x14ac:dyDescent="0.25">
      <c r="B181" s="47"/>
      <c r="C181" s="47"/>
    </row>
    <row r="182" spans="2:3" ht="15" x14ac:dyDescent="0.25">
      <c r="B182" s="47"/>
      <c r="C182" s="47"/>
    </row>
    <row r="183" spans="2:3" ht="15" x14ac:dyDescent="0.25">
      <c r="B183" s="47"/>
      <c r="C183" s="47"/>
    </row>
    <row r="184" spans="2:3" ht="15" x14ac:dyDescent="0.25">
      <c r="B184" s="47"/>
      <c r="C184" s="47"/>
    </row>
    <row r="185" spans="2:3" ht="15" x14ac:dyDescent="0.25">
      <c r="B185" s="47"/>
      <c r="C185" s="47"/>
    </row>
    <row r="186" spans="2:3" ht="15" x14ac:dyDescent="0.25">
      <c r="B186" s="47"/>
      <c r="C186" s="47"/>
    </row>
    <row r="187" spans="2:3" ht="15" x14ac:dyDescent="0.25">
      <c r="B187" s="47"/>
      <c r="C187" s="47"/>
    </row>
    <row r="188" spans="2:3" ht="15" x14ac:dyDescent="0.25">
      <c r="B188" s="47"/>
      <c r="C188" s="47"/>
    </row>
    <row r="189" spans="2:3" ht="15" x14ac:dyDescent="0.25">
      <c r="B189" s="47"/>
      <c r="C189" s="47"/>
    </row>
    <row r="190" spans="2:3" ht="15" x14ac:dyDescent="0.25">
      <c r="B190" s="47"/>
      <c r="C190" s="47"/>
    </row>
    <row r="191" spans="2:3" ht="15" x14ac:dyDescent="0.25">
      <c r="B191" s="47"/>
      <c r="C191" s="47"/>
    </row>
    <row r="192" spans="2:3" ht="15" x14ac:dyDescent="0.25">
      <c r="B192" s="47"/>
      <c r="C192" s="47"/>
    </row>
    <row r="193" spans="2:3" ht="15" x14ac:dyDescent="0.25">
      <c r="B193" s="47"/>
      <c r="C193" s="47"/>
    </row>
    <row r="194" spans="2:3" ht="15" x14ac:dyDescent="0.25">
      <c r="B194" s="47"/>
      <c r="C194" s="47"/>
    </row>
    <row r="195" spans="2:3" ht="15" x14ac:dyDescent="0.25">
      <c r="B195" s="47"/>
      <c r="C195" s="47"/>
    </row>
    <row r="196" spans="2:3" ht="15" x14ac:dyDescent="0.25">
      <c r="B196" s="47"/>
      <c r="C196" s="47"/>
    </row>
    <row r="197" spans="2:3" ht="15" x14ac:dyDescent="0.25">
      <c r="B197" s="47"/>
      <c r="C197" s="47"/>
    </row>
    <row r="198" spans="2:3" ht="15" x14ac:dyDescent="0.25">
      <c r="B198" s="47"/>
      <c r="C198" s="47"/>
    </row>
    <row r="199" spans="2:3" ht="15" x14ac:dyDescent="0.25">
      <c r="B199" s="47"/>
      <c r="C199" s="47"/>
    </row>
    <row r="200" spans="2:3" ht="15" x14ac:dyDescent="0.25">
      <c r="B200" s="47"/>
      <c r="C200" s="47"/>
    </row>
    <row r="201" spans="2:3" ht="15" x14ac:dyDescent="0.25">
      <c r="B201" s="47"/>
      <c r="C201" s="47"/>
    </row>
    <row r="202" spans="2:3" ht="15" x14ac:dyDescent="0.25">
      <c r="B202" s="47"/>
      <c r="C202" s="47"/>
    </row>
    <row r="203" spans="2:3" ht="15" x14ac:dyDescent="0.25">
      <c r="B203" s="47"/>
      <c r="C203" s="47"/>
    </row>
    <row r="204" spans="2:3" ht="15" x14ac:dyDescent="0.25">
      <c r="B204" s="47"/>
      <c r="C204" s="47"/>
    </row>
    <row r="205" spans="2:3" ht="15" x14ac:dyDescent="0.25">
      <c r="B205" s="47"/>
      <c r="C205" s="47"/>
    </row>
    <row r="206" spans="2:3" ht="15" x14ac:dyDescent="0.25">
      <c r="B206" s="47"/>
      <c r="C206" s="47"/>
    </row>
    <row r="207" spans="2:3" ht="15" x14ac:dyDescent="0.25">
      <c r="B207" s="47"/>
      <c r="C207" s="47"/>
    </row>
    <row r="208" spans="2:3" ht="15" x14ac:dyDescent="0.25">
      <c r="B208" s="47"/>
      <c r="C208" s="47"/>
    </row>
  </sheetData>
  <sheetProtection password="8A6F" sheet="1" objects="1" scenarios="1" formatCells="0" formatColumns="0" formatRows="0" sort="0" autoFilter="0" pivotTables="0"/>
  <sortState ref="A11:M15">
    <sortCondition descending="1" ref="E19"/>
    <sortCondition descending="1" ref="D19"/>
    <sortCondition descending="1" ref="C19"/>
  </sortState>
  <mergeCells count="1">
    <mergeCell ref="A1:M1"/>
  </mergeCells>
  <pageMargins left="0.25" right="0.25" top="0.75" bottom="0.75" header="0.3" footer="0.3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lessThan" id="{00000000-0000-0000-0000-000000000000}">
            <xm:f>Dashboard!$B$53</xm:f>
            <x14:dxf>
              <font>
                <color rgb="FFFFFFFF"/>
              </font>
              <fill>
                <patternFill>
                  <fgColor indexed="64"/>
                  <bgColor rgb="FF595959"/>
                </patternFill>
              </fill>
            </x14:dxf>
          </x14:cfRule>
          <xm:sqref>H11:H15</xm:sqref>
        </x14:conditionalFormatting>
        <x14:conditionalFormatting xmlns:xm="http://schemas.microsoft.com/office/excel/2006/main">
          <x14:cfRule type="cellIs" priority="2" operator="greaterThan" id="{00000000-0000-0000-0000-000000000000}">
            <xm:f>Dashboard!$B$54</xm:f>
            <x14:dxf>
              <font>
                <color rgb="FFFFFFFF"/>
              </font>
              <fill>
                <patternFill>
                  <fgColor indexed="64"/>
                  <bgColor rgb="FF930314"/>
                </patternFill>
              </fill>
            </x14:dxf>
          </x14:cfRule>
          <xm:sqref>K11:K15</xm:sqref>
        </x14:conditionalFormatting>
        <x14:conditionalFormatting xmlns:xm="http://schemas.microsoft.com/office/excel/2006/main">
          <x14:cfRule type="cellIs" priority="1" operator="greaterThan" id="{00000000-0000-0000-0000-000000000000}">
            <xm:f>Dashboard!$B$55</xm:f>
            <x14:dxf>
              <font>
                <color rgb="FFFFFFFF"/>
              </font>
              <fill>
                <patternFill>
                  <fgColor indexed="64"/>
                  <bgColor rgb="FFD7001E"/>
                </patternFill>
              </fill>
            </x14:dxf>
          </x14:cfRule>
          <xm:sqref>M11:M15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 Report</vt:lpstr>
      <vt:lpstr>Dashboard</vt:lpstr>
      <vt:lpstr>Chart</vt:lpstr>
      <vt:lpstr>Total By Branch</vt:lpstr>
      <vt:lpstr>Total By SKU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Peiser</dc:creator>
  <cp:lastModifiedBy>Leigh Peiser</cp:lastModifiedBy>
  <dcterms:created xsi:type="dcterms:W3CDTF">2018-05-07T12:59:32Z</dcterms:created>
  <dcterms:modified xsi:type="dcterms:W3CDTF">2018-05-07T13:00:34Z</dcterms:modified>
</cp:coreProperties>
</file>